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2195" windowHeight="5970" firstSheet="15" activeTab="20"/>
  </bookViews>
  <sheets>
    <sheet name="部门预算收支总体情况表" sheetId="1" r:id="rId1"/>
    <sheet name="部门收入总体情况表" sheetId="7" r:id="rId2"/>
    <sheet name="部门支出总体情况表" sheetId="8" r:id="rId3"/>
    <sheet name="部门支出总表（分类）" sheetId="15" r:id="rId4"/>
    <sheet name="支出预算明细表—工资福利支出" sheetId="17" r:id="rId5"/>
    <sheet name="支出预算明细表—一般商品和服务支出" sheetId="18" r:id="rId6"/>
    <sheet name="支出预算明细表—对个人和家庭的补助" sheetId="19" r:id="rId7"/>
    <sheet name="财政拨款收支总表 " sheetId="2" r:id="rId8"/>
    <sheet name="一般公共预算支出情况表" sheetId="3" r:id="rId9"/>
    <sheet name="一般公共预算基本支出情况表" sheetId="22" r:id="rId10"/>
    <sheet name="一般公共预算支出明细表—工资福利支出" sheetId="25" r:id="rId11"/>
    <sheet name="一般公共预算支出明细表—一般商品和服务支出" sheetId="24" r:id="rId12"/>
    <sheet name="一般公共预算支出明细表—对个人和家庭的补助" sheetId="23" r:id="rId13"/>
    <sheet name="政府性基金" sheetId="6" r:id="rId14"/>
    <sheet name="财政专户管理的非税拨款" sheetId="29" r:id="rId15"/>
    <sheet name="经费拨款" sheetId="30" r:id="rId16"/>
    <sheet name="专项资金预算汇总表" sheetId="32" r:id="rId17"/>
    <sheet name="三公经费预算表" sheetId="5" r:id="rId18"/>
    <sheet name="项目支出绩效目标表" sheetId="20" r:id="rId19"/>
    <sheet name="整体绩效目标表" sheetId="21" r:id="rId20"/>
    <sheet name="新增资产申报表" sheetId="33" r:id="rId21"/>
  </sheets>
  <definedNames>
    <definedName name="_xlnm.Print_Area" localSheetId="1">部门收入总体情况表!$A$1:$H$12</definedName>
    <definedName name="_xlnm.Print_Area" localSheetId="0">部门预算收支总体情况表!$A$1:$F$30</definedName>
    <definedName name="_xlnm.Print_Area" localSheetId="3">'部门支出总表（分类）'!$A$1:$K$14</definedName>
    <definedName name="_xlnm.Print_Area" localSheetId="2">部门支出总体情况表!$A$1:$J$24</definedName>
    <definedName name="_xlnm.Print_Area" localSheetId="7">'财政拨款收支总表 '!$A$1:$D$30</definedName>
    <definedName name="_xlnm.Print_Area" localSheetId="14">财政专户管理的非税拨款!$A$1:$K$12</definedName>
    <definedName name="_xlnm.Print_Area" localSheetId="15">经费拨款!$A$1:$K$14</definedName>
    <definedName name="_xlnm.Print_Area" localSheetId="17">三公经费预算表!$A$1:$G$14</definedName>
    <definedName name="_xlnm.Print_Area" localSheetId="18">项目支出绩效目标表!$A$1:$M$13</definedName>
    <definedName name="_xlnm.Print_Area" localSheetId="9">一般公共预算基本支出情况表!$A$1:$H$13</definedName>
    <definedName name="_xlnm.Print_Area" localSheetId="12">一般公共预算支出明细表—对个人和家庭的补助!$A$1:$P$9</definedName>
    <definedName name="_xlnm.Print_Area" localSheetId="10">一般公共预算支出明细表—工资福利支出!$A$1:$R$13</definedName>
    <definedName name="_xlnm.Print_Area" localSheetId="11">一般公共预算支出明细表—一般商品和服务支出!$A$1:$AH$10</definedName>
    <definedName name="_xlnm.Print_Area" localSheetId="8">一般公共预算支出情况表!$A$1:$H$14</definedName>
    <definedName name="_xlnm.Print_Area" localSheetId="19">整体绩效目标表!$A$1:$M$13</definedName>
    <definedName name="_xlnm.Print_Area" localSheetId="13">政府性基金!$A$1:$K$6</definedName>
    <definedName name="_xlnm.Print_Area" localSheetId="6">支出预算明细表—对个人和家庭的补助!$A$1:$P$9</definedName>
    <definedName name="_xlnm.Print_Area" localSheetId="4">支出预算明细表—工资福利支出!$A$1:$R$13</definedName>
    <definedName name="_xlnm.Print_Area" localSheetId="5">支出预算明细表—一般商品和服务支出!$A$1:$AH$10</definedName>
    <definedName name="_xlnm.Print_Area" localSheetId="16">专项资金预算汇总表!$A$1:$M$16</definedName>
    <definedName name="_xlnm.Print_Area">#N/A</definedName>
    <definedName name="_xlnm.Print_Titles" localSheetId="1">部门收入总体情况表!$1:$5</definedName>
    <definedName name="_xlnm.Print_Titles" localSheetId="0">部门预算收支总体情况表!$1:$5</definedName>
    <definedName name="_xlnm.Print_Titles" localSheetId="3">'部门支出总表（分类）'!$1:$5</definedName>
    <definedName name="_xlnm.Print_Titles" localSheetId="2">部门支出总体情况表!$1:$6</definedName>
    <definedName name="_xlnm.Print_Titles" localSheetId="7">'财政拨款收支总表 '!$1:$5</definedName>
    <definedName name="_xlnm.Print_Titles" localSheetId="14">财政专户管理的非税拨款!$1:$5</definedName>
    <definedName name="_xlnm.Print_Titles" localSheetId="15">经费拨款!$1:$5</definedName>
    <definedName name="_xlnm.Print_Titles" localSheetId="17">三公经费预算表!$1:$6</definedName>
    <definedName name="_xlnm.Print_Titles" localSheetId="18">项目支出绩效目标表!$1:$4</definedName>
    <definedName name="_xlnm.Print_Titles" localSheetId="9">一般公共预算基本支出情况表!$1:$5</definedName>
    <definedName name="_xlnm.Print_Titles" localSheetId="12">一般公共预算支出明细表—对个人和家庭的补助!$1:$5</definedName>
    <definedName name="_xlnm.Print_Titles" localSheetId="10">一般公共预算支出明细表—工资福利支出!$1:$5</definedName>
    <definedName name="_xlnm.Print_Titles" localSheetId="11">一般公共预算支出明细表—一般商品和服务支出!$1:$5</definedName>
    <definedName name="_xlnm.Print_Titles" localSheetId="8">一般公共预算支出情况表!$1:$5</definedName>
    <definedName name="_xlnm.Print_Titles" localSheetId="19">整体绩效目标表!$1:$5</definedName>
    <definedName name="_xlnm.Print_Titles" localSheetId="13">政府性基金!$1:$6</definedName>
    <definedName name="_xlnm.Print_Titles" localSheetId="6">支出预算明细表—对个人和家庭的补助!$1:$5</definedName>
    <definedName name="_xlnm.Print_Titles" localSheetId="4">支出预算明细表—工资福利支出!$1:$5</definedName>
    <definedName name="_xlnm.Print_Titles" localSheetId="5">支出预算明细表—一般商品和服务支出!$1:$5</definedName>
    <definedName name="_xlnm.Print_Titles" localSheetId="16">专项资金预算汇总表!$1:$6</definedName>
    <definedName name="_xlnm.Print_Titles">#N/A</definedName>
  </definedNames>
  <calcPr calcId="144525"/>
</workbook>
</file>

<file path=xl/calcChain.xml><?xml version="1.0" encoding="utf-8"?>
<calcChain xmlns="http://schemas.openxmlformats.org/spreadsheetml/2006/main">
  <c r="D6" i="20" l="1"/>
  <c r="E9" i="30"/>
  <c r="E8" i="30"/>
  <c r="J7" i="30"/>
  <c r="H7" i="30"/>
  <c r="G7" i="30"/>
  <c r="F7" i="30"/>
  <c r="E7" i="30"/>
  <c r="F8" i="25"/>
  <c r="E8" i="25"/>
  <c r="E7" i="25"/>
  <c r="F8" i="22"/>
  <c r="E8" i="22"/>
  <c r="F7" i="22"/>
  <c r="E7" i="22"/>
  <c r="G7" i="3"/>
  <c r="F7" i="3"/>
  <c r="E7" i="3"/>
  <c r="D30" i="2"/>
  <c r="B30" i="2"/>
  <c r="D28" i="2"/>
  <c r="B28" i="2"/>
  <c r="B6" i="2"/>
  <c r="F8" i="17"/>
  <c r="E8" i="17"/>
  <c r="R7" i="17"/>
  <c r="P7" i="17"/>
  <c r="O7" i="17"/>
  <c r="M7" i="17"/>
  <c r="K7" i="17"/>
  <c r="J7" i="17"/>
  <c r="H7" i="17"/>
  <c r="G7" i="17"/>
  <c r="F7" i="17"/>
  <c r="E7" i="17"/>
  <c r="F14" i="15"/>
  <c r="F13" i="15"/>
  <c r="F12" i="15"/>
  <c r="F9" i="15"/>
  <c r="E9" i="15"/>
  <c r="G8" i="15"/>
  <c r="F8" i="15"/>
  <c r="E8" i="15"/>
  <c r="J7" i="15"/>
  <c r="I7" i="15"/>
  <c r="H7" i="15"/>
  <c r="G7" i="15"/>
  <c r="F7" i="15"/>
  <c r="E7" i="15"/>
  <c r="J6" i="15"/>
  <c r="I6" i="15"/>
  <c r="H6" i="15"/>
  <c r="G6" i="15"/>
  <c r="F6" i="15"/>
  <c r="E6" i="15"/>
  <c r="F18" i="8"/>
  <c r="E18" i="8"/>
  <c r="F17" i="8"/>
  <c r="E17" i="8"/>
  <c r="F9" i="8"/>
  <c r="E9" i="8"/>
  <c r="F8" i="8"/>
  <c r="E8" i="8"/>
  <c r="D6" i="7"/>
  <c r="C6" i="7"/>
  <c r="F30" i="1"/>
  <c r="B30" i="1"/>
  <c r="D28" i="1"/>
  <c r="B28" i="1"/>
  <c r="F6" i="1"/>
  <c r="B6" i="1"/>
</calcChain>
</file>

<file path=xl/sharedStrings.xml><?xml version="1.0" encoding="utf-8"?>
<sst xmlns="http://schemas.openxmlformats.org/spreadsheetml/2006/main" count="930" uniqueCount="356">
  <si>
    <t>附件1：</t>
  </si>
  <si>
    <t>_____部门2018年收支预算总表</t>
  </si>
  <si>
    <t>单位名称：州林业局</t>
  </si>
  <si>
    <t>单位：万元</t>
  </si>
  <si>
    <t>收      入</t>
  </si>
  <si>
    <t>支       出</t>
  </si>
  <si>
    <t>项  目</t>
  </si>
  <si>
    <t>本年预算</t>
  </si>
  <si>
    <t>一、一般公共预算拨款</t>
  </si>
  <si>
    <t>一、一般公共服务</t>
  </si>
  <si>
    <t>一、基本支出</t>
  </si>
  <si>
    <t xml:space="preserve">      经费拨款</t>
  </si>
  <si>
    <t>二、国防支出</t>
  </si>
  <si>
    <t xml:space="preserve">      工资福利支出</t>
  </si>
  <si>
    <t xml:space="preserve">      纳入公共预算管理的非税收入拨款</t>
  </si>
  <si>
    <t>三、公共安全支出</t>
  </si>
  <si>
    <t xml:space="preserve">      商品和服务支出</t>
  </si>
  <si>
    <t>二、政府性基金拨款</t>
  </si>
  <si>
    <t>四、教育支出</t>
  </si>
  <si>
    <t xml:space="preserve">      对个人和家庭的补助</t>
  </si>
  <si>
    <t>三、纳入专户管理的非税收入拨款</t>
  </si>
  <si>
    <t>五、科学技术支出</t>
  </si>
  <si>
    <t>二、项目支出</t>
  </si>
  <si>
    <t>四、下级上缴收入</t>
  </si>
  <si>
    <t>六、文化体育与传媒支出</t>
  </si>
  <si>
    <t>三、上缴上级支出</t>
  </si>
  <si>
    <t>七、社会保障和就业支出</t>
  </si>
  <si>
    <t>八、医疗卫生支出</t>
  </si>
  <si>
    <t>九、节能环保支出</t>
  </si>
  <si>
    <t>十、城乡社区支出</t>
  </si>
  <si>
    <t>十一、农林水支出</t>
  </si>
  <si>
    <t>十二、交通运输支出</t>
  </si>
  <si>
    <t>十三、资源勘探电力信息等支出</t>
  </si>
  <si>
    <t>十四、商业服务业等支出</t>
  </si>
  <si>
    <t>十五、金融支出</t>
  </si>
  <si>
    <t>十六、援助其他地区支出</t>
  </si>
  <si>
    <t>十七、国土资源气象等支出</t>
  </si>
  <si>
    <t>十八、住房保障支出</t>
  </si>
  <si>
    <t>十九、粮油物资储备支出</t>
  </si>
  <si>
    <t>二十、预备费</t>
  </si>
  <si>
    <t>二十一、债务付息支出</t>
  </si>
  <si>
    <t>二十二、其他支出</t>
  </si>
  <si>
    <t>本年收入合计</t>
  </si>
  <si>
    <t>本年支出合计</t>
  </si>
  <si>
    <t>五、用事业基金弥补收支差额</t>
  </si>
  <si>
    <t>二十三、结转下年</t>
  </si>
  <si>
    <t>收入总计</t>
  </si>
  <si>
    <t>支出总计</t>
  </si>
  <si>
    <t>附件2：</t>
  </si>
  <si>
    <t>_____部门2018年收入总表</t>
  </si>
  <si>
    <t>单位</t>
  </si>
  <si>
    <t>总计</t>
  </si>
  <si>
    <t>一般公共预算拨款</t>
  </si>
  <si>
    <t>政府性基金拨款</t>
  </si>
  <si>
    <t>纳入专户管理的非税收入拨款</t>
  </si>
  <si>
    <t>下级上缴收入</t>
  </si>
  <si>
    <t>用事业基金弥补收支差额</t>
  </si>
  <si>
    <t>单位代码</t>
  </si>
  <si>
    <t>单位名称</t>
  </si>
  <si>
    <t>合计</t>
  </si>
  <si>
    <t>402001</t>
  </si>
  <si>
    <t>湘西州林业局本级</t>
  </si>
  <si>
    <t>402002</t>
  </si>
  <si>
    <t>州森林公安分局</t>
  </si>
  <si>
    <t>402007</t>
  </si>
  <si>
    <t>州林业勘察设计院（森林资源监测中心）</t>
  </si>
  <si>
    <t>402011</t>
  </si>
  <si>
    <t>州林业科学研究所</t>
  </si>
  <si>
    <t>402013</t>
  </si>
  <si>
    <t>州森林生态研究实验站</t>
  </si>
  <si>
    <t>402098</t>
  </si>
  <si>
    <t>州林业局其他全额事业</t>
  </si>
  <si>
    <t>附件3：</t>
  </si>
  <si>
    <t>_____部门2018年支出总表</t>
  </si>
  <si>
    <t>功能科目</t>
  </si>
  <si>
    <t>科目名称</t>
  </si>
  <si>
    <t>类</t>
  </si>
  <si>
    <t>款</t>
  </si>
  <si>
    <t>项</t>
  </si>
  <si>
    <t>213</t>
  </si>
  <si>
    <t>农林水支出</t>
  </si>
  <si>
    <t xml:space="preserve">  213</t>
  </si>
  <si>
    <t>02</t>
  </si>
  <si>
    <t xml:space="preserve">  林业</t>
  </si>
  <si>
    <t xml:space="preserve">    213</t>
  </si>
  <si>
    <t xml:space="preserve">  02</t>
  </si>
  <si>
    <t>01</t>
  </si>
  <si>
    <t xml:space="preserve">    行政运行（林业）</t>
  </si>
  <si>
    <t>04</t>
  </si>
  <si>
    <t xml:space="preserve">    林业事业机构</t>
  </si>
  <si>
    <t>34</t>
  </si>
  <si>
    <t xml:space="preserve">    林业防灾减灾</t>
  </si>
  <si>
    <t>221</t>
  </si>
  <si>
    <t>住房保障支出</t>
  </si>
  <si>
    <t xml:space="preserve">  221</t>
  </si>
  <si>
    <t xml:space="preserve">  住房改革支出</t>
  </si>
  <si>
    <t xml:space="preserve">    221</t>
  </si>
  <si>
    <t xml:space="preserve">    住房公积金</t>
  </si>
  <si>
    <t>附件4：</t>
  </si>
  <si>
    <t>_____部门2018年支出总表（分类）</t>
  </si>
  <si>
    <t>单位:万元</t>
  </si>
  <si>
    <t>功能科目名称</t>
  </si>
  <si>
    <t>基本支出</t>
  </si>
  <si>
    <t>项目支出</t>
  </si>
  <si>
    <t>上缴上级支出</t>
  </si>
  <si>
    <t>小计</t>
  </si>
  <si>
    <t>工资福利支出</t>
  </si>
  <si>
    <t>一般商品和服务支出</t>
  </si>
  <si>
    <t>对个人和家庭的补助</t>
  </si>
  <si>
    <t>附件5：</t>
  </si>
  <si>
    <t>_____部门2018年基本支出预算明细表—工资福利支出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</si>
  <si>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</si>
  <si>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</si>
  <si>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</si>
  <si>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</si>
  <si>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</si>
  <si>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</si>
  <si>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</si>
  <si>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</si>
  <si>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</si>
  <si>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</si>
  <si>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</si>
  <si>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</si>
  <si>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</si>
  <si>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附件6：</t>
  </si>
  <si>
    <t>_____部门2018年基本支出预算明细表—一般商品和服务支出</t>
  </si>
  <si>
    <t>办公费</t>
  </si>
  <si>
    <t>印刷费</t>
  </si>
  <si>
    <t>咨询费</t>
  </si>
  <si>
    <t>手续费</t>
  </si>
  <si>
    <t>水费</t>
  </si>
  <si>
    <t>电费</t>
  </si>
  <si>
    <t>邮电费</t>
  </si>
  <si>
    <t>取暖费</t>
  </si>
  <si>
    <t>物业管理费</t>
  </si>
  <si>
    <t>差旅费</t>
  </si>
  <si>
    <t>因公出国（境）费</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</si>
  <si>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</si>
  <si>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</si>
  <si>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</si>
  <si>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</si>
  <si>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</si>
  <si>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</si>
  <si>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</si>
  <si>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</si>
  <si>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</si>
  <si>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</si>
  <si>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</si>
  <si>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</si>
  <si>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</si>
  <si>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</si>
  <si>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</si>
  <si>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党建经费</t>
  </si>
  <si>
    <t>交通费</t>
  </si>
  <si>
    <t>其他商品和服务支出</t>
  </si>
  <si>
    <t>附件7：</t>
  </si>
  <si>
    <t>_____部门2018年基本支出预算明细表—对个人和家庭的补助</t>
  </si>
  <si>
    <t>离休费</t>
  </si>
  <si>
    <t>退休费</t>
  </si>
  <si>
    <t>退职（役）费</t>
  </si>
  <si>
    <t>抚恤金</t>
  </si>
  <si>
    <t>生活补助</t>
  </si>
  <si>
    <t>救济费</t>
  </si>
  <si>
    <t>助学金</t>
  </si>
  <si>
    <t>奖励金</t>
  </si>
  <si>
    <t>个人农业生产补贴</t>
  </si>
  <si>
    <t>其他对个人和家庭的补助</t>
  </si>
  <si>
    <t>附件8：</t>
  </si>
  <si>
    <t>_____部门2018年财政拨款收支总表</t>
  </si>
  <si>
    <t>收                  入</t>
  </si>
  <si>
    <t>支                  出</t>
  </si>
  <si>
    <t>项         目</t>
  </si>
  <si>
    <t>项       目</t>
  </si>
  <si>
    <t xml:space="preserve">     经费拨款</t>
  </si>
  <si>
    <t xml:space="preserve">     纳入公共预算管理的非税收入拨款</t>
  </si>
  <si>
    <t>本 年 收 入 合 计</t>
  </si>
  <si>
    <t>本　年　支　出　合　计</t>
  </si>
  <si>
    <t>收  入  总  计</t>
  </si>
  <si>
    <t>支  出  总  计</t>
  </si>
  <si>
    <t>附件9：</t>
  </si>
  <si>
    <r>
      <rPr>
        <b/>
        <sz val="18"/>
        <rFont val="Times New Roman"/>
        <family val="1"/>
      </rPr>
      <t>______</t>
    </r>
    <r>
      <rPr>
        <b/>
        <sz val="18"/>
        <rFont val="宋体"/>
        <family val="3"/>
        <charset val="134"/>
      </rPr>
      <t>部门</t>
    </r>
    <r>
      <rPr>
        <b/>
        <sz val="18"/>
        <rFont val="Times New Roman"/>
        <family val="1"/>
      </rPr>
      <t>2018</t>
    </r>
    <r>
      <rPr>
        <b/>
        <sz val="18"/>
        <rFont val="宋体"/>
        <family val="3"/>
        <charset val="134"/>
      </rPr>
      <t>年一般公共预算支出情况表</t>
    </r>
  </si>
  <si>
    <t>科目编码</t>
  </si>
  <si>
    <t>附件10：</t>
  </si>
  <si>
    <r>
      <rPr>
        <b/>
        <sz val="18"/>
        <rFont val="Times New Roman"/>
        <family val="1"/>
      </rPr>
      <t>______</t>
    </r>
    <r>
      <rPr>
        <b/>
        <sz val="18"/>
        <rFont val="宋体"/>
        <family val="3"/>
        <charset val="134"/>
      </rPr>
      <t>部门</t>
    </r>
    <r>
      <rPr>
        <b/>
        <sz val="18"/>
        <rFont val="Times New Roman"/>
        <family val="1"/>
      </rPr>
      <t>2018</t>
    </r>
    <r>
      <rPr>
        <b/>
        <sz val="18"/>
        <rFont val="宋体"/>
        <family val="3"/>
        <charset val="134"/>
      </rPr>
      <t>年一般公共预算基本支出情况表</t>
    </r>
  </si>
  <si>
    <t>商品和服务支出</t>
  </si>
  <si>
    <t>附件11：</t>
  </si>
  <si>
    <t>_____部门2018年一般公共预算基本支出预算明细表—工资福利支出</t>
  </si>
  <si>
    <t>附件12：</t>
  </si>
  <si>
    <t>_____部门2018年一般公共预算基本支出预算明细表—一般商品和服务支出</t>
  </si>
  <si>
    <t>附件13：</t>
  </si>
  <si>
    <t>_____部门2018年一般公共预算基本支出预算明细表—对个人和家庭的补助</t>
  </si>
  <si>
    <t>附件14：</t>
  </si>
  <si>
    <t>_____部门2018年政府性基金预算支出情况表</t>
  </si>
  <si>
    <t>总  计</t>
  </si>
  <si>
    <t>无</t>
  </si>
  <si>
    <t>附件15：</t>
  </si>
  <si>
    <t>_____部门2018年财政专户管理的非税拨款预算支出情况表</t>
  </si>
  <si>
    <t>附件16：</t>
  </si>
  <si>
    <t>_____部门2018年一般公共预算-经费拨款支出情况表</t>
  </si>
  <si>
    <t>附件17：</t>
  </si>
  <si>
    <t>_____部门2018年专项资金预算汇总表</t>
  </si>
  <si>
    <t xml:space="preserve">单位名称：州林业局 </t>
  </si>
  <si>
    <t>科目代码</t>
  </si>
  <si>
    <t>项目名称</t>
  </si>
  <si>
    <t>财政专户管理的非税收入拨款</t>
  </si>
  <si>
    <t>经费拨款</t>
  </si>
  <si>
    <t>纳入预算管理的非税收入拨款</t>
  </si>
  <si>
    <t xml:space="preserve">      213</t>
  </si>
  <si>
    <t xml:space="preserve">    02</t>
  </si>
  <si>
    <t xml:space="preserve">  01</t>
  </si>
  <si>
    <t xml:space="preserve">      行政运行（林业）</t>
  </si>
  <si>
    <t>其他林业培育、动植物保护</t>
  </si>
  <si>
    <t>森林防火</t>
  </si>
  <si>
    <t xml:space="preserve">  04</t>
  </si>
  <si>
    <t xml:space="preserve">      林业事业机构</t>
  </si>
  <si>
    <t>综合楼附属项目</t>
  </si>
  <si>
    <t xml:space="preserve">  34</t>
  </si>
  <si>
    <t xml:space="preserve">      林业防灾减灾</t>
  </si>
  <si>
    <t>林业减灾防灾</t>
  </si>
  <si>
    <t>附件18：</t>
  </si>
  <si>
    <r>
      <rPr>
        <b/>
        <sz val="16"/>
        <rFont val="Times New Roman"/>
        <family val="1"/>
      </rPr>
      <t>_____</t>
    </r>
    <r>
      <rPr>
        <b/>
        <sz val="16"/>
        <rFont val="宋体"/>
        <family val="3"/>
        <charset val="134"/>
      </rPr>
      <t>部门</t>
    </r>
    <r>
      <rPr>
        <b/>
        <sz val="16"/>
        <rFont val="Times New Roman"/>
        <family val="1"/>
      </rPr>
      <t>2018</t>
    </r>
    <r>
      <rPr>
        <b/>
        <sz val="16"/>
        <rFont val="宋体"/>
        <family val="3"/>
        <charset val="134"/>
      </rPr>
      <t>年一般公共预算</t>
    </r>
    <r>
      <rPr>
        <b/>
        <sz val="16"/>
        <rFont val="Times New Roman"/>
        <family val="1"/>
      </rPr>
      <t>“</t>
    </r>
    <r>
      <rPr>
        <b/>
        <sz val="16"/>
        <rFont val="宋体"/>
        <family val="3"/>
        <charset val="134"/>
      </rPr>
      <t>三公</t>
    </r>
    <r>
      <rPr>
        <b/>
        <sz val="16"/>
        <rFont val="Times New Roman"/>
        <family val="1"/>
      </rPr>
      <t>”</t>
    </r>
    <r>
      <rPr>
        <b/>
        <sz val="16"/>
        <rFont val="宋体"/>
        <family val="3"/>
        <charset val="134"/>
      </rPr>
      <t>经费预算表</t>
    </r>
  </si>
  <si>
    <t>三公经费预算数（一般公共预算拨款）</t>
  </si>
  <si>
    <t>公务用车购置及运行费</t>
  </si>
  <si>
    <t>其中：</t>
  </si>
  <si>
    <t>公务用车购置费</t>
  </si>
  <si>
    <t>公务用车运行费</t>
  </si>
  <si>
    <t>湘西州林业局</t>
  </si>
  <si>
    <t xml:space="preserve">  湘西州林业局本级</t>
  </si>
  <si>
    <t xml:space="preserve">  州森林公安分局</t>
  </si>
  <si>
    <t xml:space="preserve">  州林业勘察设计院（森林资源监测中心）</t>
  </si>
  <si>
    <t xml:space="preserve">  州林业科学研究所</t>
  </si>
  <si>
    <t xml:space="preserve">  州森林生态研究实验站</t>
  </si>
  <si>
    <t xml:space="preserve">  州林业局其他全额事业</t>
  </si>
  <si>
    <t>附件19：</t>
  </si>
  <si>
    <t>_____部门2018年州本级部门预算部门专项绩效目标申报表</t>
  </si>
  <si>
    <t>单位（专项）名称</t>
  </si>
  <si>
    <t>资金性质</t>
  </si>
  <si>
    <t>资金总额</t>
  </si>
  <si>
    <t>单位相应职责概述</t>
  </si>
  <si>
    <t>专项资金管理办法</t>
  </si>
  <si>
    <t>专项立项依据</t>
  </si>
  <si>
    <t>专项长期绩效目标</t>
  </si>
  <si>
    <t>专项年度绩效目标</t>
  </si>
  <si>
    <t>专项年度实施进度计划</t>
  </si>
  <si>
    <t>产出指标（含数量指标、质量指标）</t>
  </si>
  <si>
    <t>效益指标（含经济效益、社会效益、环境效益）</t>
  </si>
  <si>
    <t>实施保障措施</t>
  </si>
  <si>
    <t>402</t>
  </si>
  <si>
    <t xml:space="preserve">  402001</t>
  </si>
  <si>
    <t xml:space="preserve">    402001</t>
  </si>
  <si>
    <t xml:space="preserve">    其他林业培育、动植物保护</t>
  </si>
  <si>
    <t>财政预算</t>
  </si>
  <si>
    <t xml:space="preserve">负责对全州森林资源培育、组织和指导服务人工造林、封山育林等造林绿化工作。指导全州野生动植物的保护管理、综合利用机野生动植物疫源疫病监测防控工作。搞好退耕还林工程项目日常管理，顺利通过国家每年的专项检查，以得到国家每年的项目资金下拨到位。搞好林业产权交易平台管理工作、林业工程与项目管理体、林业产业化、公益林管护、林业行政执法与监督等工作。_x000D_
搞好退耕还林工程项目日常管理，顺利通过国家每年的专项检查，以得到国家每年的项目资金下拨到位。搞好林业产权交易平台管理工作、林业工程与项目管理体、林业产业化、公益林管护、林业行政执法与监督等工作。_x000D_
</t>
  </si>
  <si>
    <t xml:space="preserve">每年对该专项资金的使用管理进行检查，确保资金服务于森林培育、动植物保护、退耕还林工程等林业工程项目。_x000D_
</t>
  </si>
  <si>
    <t>州发〔2005〕8号</t>
  </si>
  <si>
    <t xml:space="preserve">初步建立健全野生动植物保护的管理体系，到2020年使我州60%以上的国家重点野生动植物资源得到恢复；保护全州420万亩退耕还林成果，700万亩生态公益林管护到位，油茶等林业产业规模化等_x000D_
</t>
  </si>
  <si>
    <t xml:space="preserve">建立健全野生动植物保护的管理体系，到2020年使我州60%以上的国家重点野生动植物资源得到恢复；保护全州420万亩退耕还林成果，700万亩生态公益林管护到位，油茶等林业产业规模化等_x000D_
完成森林抚育10.7万亩；完成森林抚育10力争完成松线虫病普查工作，确保每年国检过关，4.14亿退耕还林补助资金、700万亩省级以上的生态公益林1.14亿补偿资金补偿到位。_x000D_
退耕还林冬春季搞好补植补造，以及森林防火，夏秋季迎接国家年度检查，拿回补助资金。林业林地产权登记、林业产业发展、公益林护林防火管护、林业工程与项目管理的跟进、林业行政案件的查处等工作。_x000D_
</t>
  </si>
  <si>
    <t xml:space="preserve">已完成10.7万亩森林抚育的规划编制和审定机割灌除草的小班工作；已全面完成6.26万亩的封山育林计划；继续做好秋冬季节的松线虫普查监测工作，推进林业有害生物的普查；退耕还林冬春季搞好补植补造，以及森林防火，夏秋季迎接国家年度检查，拿回补助资金。林业林地产权登记、林业产业发展、公益林护林防火管护、林业工程与项目管理的跟进、林业行政案件的查处等工作。_x000D_
退耕还林工作确保420万亩退耕还林成果不受损害，为160万人退耕农户拿回4.14亿年度补助资金。700万亩省级以上的生态公益林补偿资金1.14亿到位，公益林管护到位；林业产权明晰，便于林业的流转，使社会资金融入林业，加速林业发展；林业工程与项目管理及林业执法工作加快林业发展，为我州的生态州建设提供有力的保障。_x000D_
</t>
  </si>
  <si>
    <t xml:space="preserve">森林培育项目完成人工造林14万亩，封山育林7.15万亩，森林抚育10.7万亩；动植物保护清查野生动物驯养繁殖经营单位88家，并进行登记造册，开展野生动植物保护的“利剑”专项行动；退耕还林工作确保420万亩退耕还林成果不受损害，为160万人退耕农户拿回4.14亿年度补助资金。700万亩省级以上的生态公益林补偿资金1.14亿到位，公益林管护到位；林业产权明晰，便于林业的流转，使社会资金融入林业，加速林业发展；林业工程与项目管理及林业执法工作加快林业发展，为我州的生态州建设提供有力的保障。_x000D_
退耕还林工作确保420万亩退耕还林成果不受损害，为160万人退耕农户拿回4.14亿年度补助资金。700万亩省级以上的生态公益林补偿资金1.14亿到位，公益林管护到位；林业产权明晰，便于林业的流转，使社会资金融入林业，加速林业发展；林业工程与项目管理及林业执法工作加快林业发展，为我州的生态州建设提供有力的保障。_x000D_
</t>
  </si>
  <si>
    <t>社会效益：极大地提高自然保护意识，促进野生动植物利用的可持续发展；经济效益5.28亿补助资金补偿到位；社会、环境效益为我州绿色湘西累计净增森林面积420万亩，农户顺利领取到年度补助资金,700万亩省级以上的生态公益林得到更好管护、林业产业健康有序发展，生态环境得到大力改善，生态效益、社会效益显著提高。_x000D_
经济效益5.28亿补助资金补偿到位；社会、环境效益为我州绿色湘西累计净增森林面积420万亩，农户顺利领取到年度补助资金,700万亩省级以上的生态公益林得到更好管护、林业产业健康有序发展，生态环境得到大力改善，生态效益、社会效益显著提高。</t>
  </si>
  <si>
    <t>《州林业局专项资金管理办法》《州林业局重点项目管理办法》《机关财务管理办法》</t>
  </si>
  <si>
    <t xml:space="preserve">    森林防火</t>
  </si>
  <si>
    <t>延续项目</t>
  </si>
  <si>
    <t>负责森林防火的监督和管理，承担本级政府森林防火指挥机构的日常工作：防火宣传培训、防火基础设施、检查监督管理、督促指导预防扑救火灾、火灾事故调查处理、值班调度、火灾案件查处等。</t>
  </si>
  <si>
    <t>加强领导，规范专项资金项目审批实施，加强专项资金财务管理，加强专项资金使用检查监督，追求项目资金投入产出效益最大化。</t>
  </si>
  <si>
    <t xml:space="preserve"> 1、湖南省森林防火指挥部《关于落实省委书记和省长关于加强当前森林防火工作指挥的紧急通知》（湘森指〔2014〕15号）第四条规定；              _x000D_
 2、省、州人民政府签订的《森林防火责任状书》第一条第四款规定；       _x000D_
 3、《湘西州人民政府关于加强森林资源保护管理的通知》（州政办函【2014】90号）  _x000D_
 4、《关于开展春季森林防火工作监督的通知（湘森指【2014】9号》的督查要求；     _x000D_
 5、《国家林业局关于湖南省湘西土家族苗族自治州森林防火重点火险区综合治理二期工程项目可行性研究报的批复》（林计批字【2013】5号）</t>
  </si>
  <si>
    <t>各级各级森林防火指挥部、武警部队、财政部门姚积极配合，迅速简称省市县三级武警森林灭火救援队伍，实现人员到位、经费保障到位、装备配备到位、教育培训到位、指挥机制健全的目标，进一步提高我州森林火灾扑救能力，通过项目实施，提高我州森林火灾特别是较大森林火灾的扑救能力，将全州森林火灾发生率控制在每10万公顷20次以内，森林火灾受害率控制在1‰以内，森林火灾当日扑灭率控制在95%以内。为最大程度减少森林火灾损失、保护人民群众生命财产安全、维护生态安全和绿色湘西建设成果提供有力保障。不发生重大森林火灾和特别重大火灾。</t>
  </si>
  <si>
    <t>为切实做好森林防火工作，认真贯彻落实《中华人民共和国森林防火实施办法》、《国家森林火灾应急预案》、《湖南省森林防火条例》和《湖南省森林火灾应急预案》，州政府与省政府签订森林防火责任书如下：市州人民政府保证按照国务院和认证的有关规定，切实做好辖区内的森林防火工作，将森林防火基础设施纳入国民经济和社会发展计划，森林防火经费纳入本机财政预算。市州和县市区财政均每年按有林地面积2元以上的标准安排森林防火资金投入，实施国家森林防火项目的配套资金足额到位。我周现有林地面积为80.5万公顷，州财政英纳入财政预算的森林防火金飞为161万元。次专项资金主要用于森林防火宣传教育、督促检查、隐患排查、火灾预防、扑救、火案调查、装备购置、装备技能培训、表彰奖励、吉其他防火基础建设等，将全州森林火灾发生率控制在每10万公顷20次以内，森林火灾受害率控制在1‰以内，森林火灾当日扑灭率控制在95%以内，不发生重大森林火灾和特别重大火灾。</t>
  </si>
  <si>
    <t>1、年初组建三级武警森林灭火救援队伍建设，以武警部队为基础，建立了9支260人的武警森林灭火救援队。配置必要的扑救装备。_x000D_
2、半年开展应急演练。_x000D_
3、下半年进入防火期，认真做好森林防火扑救工作。建立健全森林防火值班制度，及时启动应急预案。开通12119森林火警报警电话，简称无线电对讲系统。</t>
  </si>
  <si>
    <t xml:space="preserve">森林防火工作按照“三大一落实”的要求：全州森林防火宣传牌、碑、横幅标语、画册资料、公益广告等宣传成果提高10%以上；年度组织开展监督检查、隐患排查三次以上；年度举办森林防火相关培训班二次以上、召开会议二次以上；年度增购储备50-100万的森林火灾扑救设备，以满足境内扑救较大森林火灾的需要。_x000D_
</t>
  </si>
  <si>
    <t>该项目是社会公益项目和非营利性项目。_x000D_
生态效益分析：该项目的实施，切实提高了我州森林火灾的应急处理能力，对完善提升“绿色湘西”“生态湘西”的形象和地位提供了有力保证。使我州的森林火灾年受害率控制在1%以内，进而达到在我州不发生重大森林火灾和特别重大森林火灾的目的，并对我州经济、环境与社会的综合可持续发展起到推动促进作用。_x000D_
社会效益分析：通过对我州森林救援队的建设，武安周森林防火意识不断加强，破坏森林资源案件日益下降。森林防火物质的购置和储备，通讯指挥系统的建设运用，森林防火值班制度、应急预案制度的简历，为扑灭森林火灾，快速调度提供了有力保障。该项目的实施，有效的保护了森林资源，对我周“绿色湘西”“生态湘西”的建设起到了积极推动的作用。</t>
  </si>
  <si>
    <t>为加强对专项项金的管理，确保建设资金安全、有效运行，州林业局制定了《州林业局重点项目建设管理制度》，《机关财务管理制度》、从资金使用范围、使用原则及资金拨付、监督等方面制定了一系列的管理条例。专项资金严格按照批准的用途专款专用。</t>
  </si>
  <si>
    <t xml:space="preserve">  402002</t>
  </si>
  <si>
    <t xml:space="preserve">    402002</t>
  </si>
  <si>
    <t xml:space="preserve">    林业减灾防灾</t>
  </si>
  <si>
    <t>财政补助</t>
  </si>
  <si>
    <t>是立案侦查涉林违法犯罪案件。二是根据林业部门授权，立案查处有关林业行政案件。四是负责森林防火工作。五是立案查处管辖内的治安案件，维护辖区内的治安秩序稳定。</t>
  </si>
  <si>
    <t>、湖南省森林防火指挥部《关于落实省委书记和省长关于加强当前森林防火工作指挥的紧急通知》（湘森指〔2014〕15号）第四条规定；州财建指【2015】0044</t>
  </si>
  <si>
    <t xml:space="preserve">通过防火宣传、落实责任、火源管理、监督检查、火案查处等措施，确保森林火灾受害率控制在千分之一以下，不发生重特大森林火灾和人员伤亡事故。防火设备购置，瞭望塔建设工作的完成。_x000D_
</t>
  </si>
  <si>
    <t>通过防火宣传、落实责任、火源管理、监督检查、火案查处等措施，建设相关防火工程，确保森林火灾受害率控制在千分之一以下，不发生重特大森林火灾和人员伤亡事故。</t>
  </si>
  <si>
    <t xml:space="preserve">年初计划（第一季度）；年中计划（第二、三季度）；年末检查验收（第四季度）_x000D_
</t>
  </si>
  <si>
    <t xml:space="preserve">提高森林火灾防控能力，最大限度减少火灾损失，建设绿色秀美山川。_x000D_
</t>
  </si>
  <si>
    <t>《州林业局重点项目管理办法》《州林业局机关财务管理制度》</t>
  </si>
  <si>
    <t xml:space="preserve">  402007</t>
  </si>
  <si>
    <t xml:space="preserve">    402007</t>
  </si>
  <si>
    <t xml:space="preserve">    综合楼附属项目</t>
  </si>
  <si>
    <t>其他非税</t>
  </si>
  <si>
    <t>主要承担自治州森林资源监测，林业调查规划设计等。</t>
  </si>
  <si>
    <t>非税收入</t>
  </si>
  <si>
    <t>州发改投{2013}55号</t>
  </si>
  <si>
    <t>为各级领导决策提供林业科学依据，为全州林业资源调查和造林设计提供服务。</t>
  </si>
  <si>
    <t>保证职工安全，改善办公环境提高办公效率。</t>
  </si>
  <si>
    <t>2018年度第四季度完成</t>
  </si>
  <si>
    <t>力争完成率达100%</t>
  </si>
  <si>
    <t>美化院内环境，改善职工生活工作条件。</t>
  </si>
  <si>
    <t>保障安全，力争2018年底完成</t>
  </si>
  <si>
    <t>附件20：</t>
  </si>
  <si>
    <t>_____部门2018年州本级部门预算单位整体绩效目标申报表</t>
  </si>
  <si>
    <t>年度预算申请资金总额</t>
  </si>
  <si>
    <t>部门职责概述</t>
  </si>
  <si>
    <t>整体绩效目标</t>
  </si>
  <si>
    <t>部门整体支出年度产出指标</t>
  </si>
  <si>
    <t>部门整体支出年度产出效益</t>
  </si>
  <si>
    <t>重点工作完成率</t>
  </si>
  <si>
    <t>预算完成率</t>
  </si>
  <si>
    <t>政府采购执行率</t>
  </si>
  <si>
    <t>三公经费控制率</t>
  </si>
  <si>
    <t>部决算信息公开</t>
  </si>
  <si>
    <t>经济效益</t>
  </si>
  <si>
    <t>社会效益</t>
  </si>
  <si>
    <t>社会公众或服务对象满意度</t>
  </si>
  <si>
    <t>负责全州林业及生态建设的监督管理。组织协调指导和监督全州造林绿化工资。承担森林资源保护发展监督管理。组织协调指导和监督全州湿地保护、石漠化防治工作。负责林业系统自然保护区的监督管理工作。组合指导野生动植物资源的保护盒合理开发。制定林业产业发展政策。</t>
  </si>
  <si>
    <t>负责对全州森林资源培育、组织和指导服务人工造林、封山育林等造林绿化工作。指导全州野生动植物的保护管理、综合利用机野生动植物疫源疫病监测防控工作。搞好退耕还林工程项目日常管理，顺利通过国家每年的专项检查，以得到国家每年的项目资金下拨到位。搞好林业产权交易平台管理工作、林业工程与项目管理体、林业产业化、公益林管护、林业行政执法与监督等工作。</t>
  </si>
  <si>
    <t>100</t>
  </si>
  <si>
    <t>决算批复10个工作日内在州林业局门户网站及时公开</t>
  </si>
  <si>
    <t>经济效益3.3亿补助资金补偿到位；社会、环境效益为我州绿色湘西累计净增森林面积420万亩，农户顺利领取到年度补助资金,700万亩省级以上的生态公益林得到更好管护、林业产业健康有序发展，生态环境得到大力改善，生态效益、社会效益显著提高。</t>
  </si>
  <si>
    <t>社会效益：极大地提高自然保护意识，促进野生动植物利用的可持续发展；经济效益5.28亿补助资金补偿到位；社会、环境效益为我州绿色湘西累计净增森林面积420万亩，农户顺利领取到年度补助资金,700万亩省级以上的生态公益林得到更好管护、林业产业健康有序发展，生态环境得到大力改善，生态效益、社会效益显著提高。</t>
  </si>
  <si>
    <t>95</t>
  </si>
  <si>
    <t>100%</t>
  </si>
  <si>
    <t>95%</t>
  </si>
  <si>
    <t>部门预决算数据已经在州林业局门户网站公开</t>
  </si>
  <si>
    <t>社会公众或者服务对象满意度达95%</t>
  </si>
  <si>
    <t>承担组织、协调、指导、监督全州森林防火工作的责任，承担州森林防火指挥部的具体工作；承担林业行政执法监督的责任，指导全州森林公安工作，监督管理森林公安队伍，指导全州农林业重大违法案件的查处。指导林业有害生物的防治、检疫工作。</t>
  </si>
  <si>
    <t>在决算批复完成后10个工作日内在州林业局门户网站及时公开。</t>
  </si>
  <si>
    <t>据测算，每减少1公顷森林资源损失，可产生经济效益200万元，其生态效益、社会效益、经济效益非常明显。提高森林火灾防控能力，最大限度减少火灾损失，建设绿色秀美山川。</t>
  </si>
  <si>
    <t xml:space="preserve">该项目是社会公益性和非盈利性项目。项目实施后，显著改善了我州森林防火的工作条件，防火设备的配置完善了硬件设施，森林防火值班制度的建立、应急预案的启动演练及广告宣传的使用，使广大市民的防护意识、责任意识明显加强，森林火灾控制率显著提高，林区环境明显转好，乱砍滥伐现象得到有效控制。森林火灾控制在目标范围之内，没有发生较大以上森林火灾，没有发生人员伤亡情况，森林资源得到有效保护。_x000D_
</t>
  </si>
  <si>
    <t xml:space="preserve">  402011</t>
  </si>
  <si>
    <t>本单位主要从事林业科学研究（包括育苗、造林、森林病虫害防治等技术研究），林业科技成果示范与推广及保护管理；林业项目的技术可行性论证，造林绿化设计、林业科技宣传与技术指导；珍稀林业资源保护与繁殖、林木引种驯化实验与推广、城镇林业发展与林业开发；林业生产与林业工程建设提供技术支撑与服务、林业科普宣传与林业项目技术指导等。</t>
  </si>
  <si>
    <t>通过栽培、研究获得湘西特色植物繁育技术，推广并形成产业化；把科技成果转化为经济成果。</t>
  </si>
  <si>
    <t>部门决算数据已经按照上级部门要求在主管局州林业局门户网站公开</t>
  </si>
  <si>
    <t>把湘西珍稀树种栽培、繁育技术产业化将产生巨大的经济效益。</t>
  </si>
  <si>
    <t>林木病虫害防治技术的研究、造林绿化的开展以及林业科普宣传都将带来很好的社会效益。</t>
  </si>
  <si>
    <t>争取社会公众或服务满意度达到90%以上。</t>
  </si>
  <si>
    <t xml:space="preserve">  402013</t>
  </si>
  <si>
    <t xml:space="preserve">  402098</t>
  </si>
  <si>
    <t xml:space="preserve">门决算信息在决算批复后10个工作日内在州林业局门户网站公开_x000D_
</t>
  </si>
  <si>
    <t>附件21：</t>
  </si>
  <si>
    <t>新增资产申报表</t>
  </si>
  <si>
    <t>行号</t>
  </si>
  <si>
    <t>资产类别</t>
  </si>
  <si>
    <t>新增数量</t>
  </si>
  <si>
    <t>申报资金（万元）</t>
  </si>
  <si>
    <t>资金来源</t>
  </si>
  <si>
    <t>配置依据</t>
  </si>
  <si>
    <t>资产存量情况</t>
  </si>
  <si>
    <t>备注</t>
  </si>
  <si>
    <t>房屋及构筑物</t>
  </si>
  <si>
    <t>其他资金</t>
  </si>
  <si>
    <t>州财资【2016】10号文件</t>
  </si>
  <si>
    <t>公共财政拨款</t>
  </si>
  <si>
    <t>车辆</t>
  </si>
  <si>
    <t>通用设备</t>
  </si>
  <si>
    <t>油桐种质保存库</t>
  </si>
  <si>
    <t>办公家具</t>
  </si>
  <si>
    <t>其他资产</t>
  </si>
  <si>
    <t>执法执勤用车2台</t>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</si>
</sst>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_ "/>
  </numFmts>
  <fonts count="37">
    <font>
      <sz val="9"/>
      <name val="宋体"/>
      <charset val="134"/>
    </font>
    <font>
      <sz val="9"/>
      <name val="宋体"/>
      <charset val="134"/>
    </font>
    <font>
      <sz val="10"/>
      <name val="黑体"/>
      <charset val="134"/>
    </font>
    <font>
      <sz val="20"/>
      <name val="黑体"/>
      <charset val="134"/>
    </font>
    <font>
      <sz val="9"/>
      <color theme="1"/>
      <name val="宋体"/>
      <charset val="134"/>
    </font>
    <font>
      <sz val="9"/>
      <color rgb="FFFF0000"/>
      <name val="宋体"/>
      <charset val="134"/>
    </font>
    <font>
      <b/>
      <sz val="10"/>
      <name val="实体"/>
      <charset val="134"/>
    </font>
    <font>
      <b/>
      <sz val="16"/>
      <name val="宋体"/>
      <family val="3"/>
      <charset val="134"/>
    </font>
    <font>
      <b/>
      <sz val="10"/>
      <name val="宋体"/>
      <family val="3"/>
      <charset val="134"/>
    </font>
    <font>
      <sz val="10"/>
      <name val="宋体"/>
      <family val="3"/>
      <charset val="134"/>
    </font>
    <font>
      <sz val="10"/>
      <color theme="1"/>
      <name val="宋体"/>
      <family val="3"/>
      <charset val="134"/>
    </font>
    <font>
      <sz val="10"/>
      <color rgb="FFFF0000"/>
      <name val="宋体"/>
      <family val="3"/>
      <charset val="134"/>
    </font>
    <font>
      <b/>
      <sz val="22"/>
      <name val="宋体"/>
      <family val="3"/>
      <charset val="134"/>
    </font>
    <font>
      <sz val="9"/>
      <name val="Times New Roman"/>
      <family val="1"/>
    </font>
    <font>
      <b/>
      <sz val="16"/>
      <name val="Times New Roman"/>
      <family val="1"/>
    </font>
    <font>
      <b/>
      <sz val="18"/>
      <name val="Times New Roman"/>
      <family val="1"/>
    </font>
    <font>
      <sz val="10"/>
      <name val="Times New Roman"/>
      <family val="1"/>
    </font>
    <font>
      <sz val="10"/>
      <name val="宋体"/>
      <family val="3"/>
      <charset val="134"/>
    </font>
    <font>
      <b/>
      <sz val="12"/>
      <name val="宋体"/>
      <family val="3"/>
      <charset val="134"/>
    </font>
    <font>
      <sz val="12"/>
      <name val="宋体"/>
      <family val="3"/>
      <charset val="134"/>
    </font>
    <font>
      <sz val="18"/>
      <name val="Times New Roman"/>
      <family val="1"/>
    </font>
    <font>
      <b/>
      <sz val="10"/>
      <name val="宋体"/>
      <family val="3"/>
      <charset val="134"/>
    </font>
    <font>
      <b/>
      <sz val="10"/>
      <name val="Times New Roman"/>
      <family val="1"/>
    </font>
    <font>
      <b/>
      <sz val="9"/>
      <name val="宋体"/>
      <family val="3"/>
      <charset val="134"/>
    </font>
    <font>
      <b/>
      <sz val="15"/>
      <name val="宋体"/>
      <family val="3"/>
      <charset val="134"/>
    </font>
    <font>
      <b/>
      <sz val="9"/>
      <name val="Times New Roman"/>
      <family val="1"/>
    </font>
    <font>
      <sz val="14"/>
      <name val="宋体"/>
      <family val="3"/>
      <charset val="134"/>
    </font>
    <font>
      <b/>
      <sz val="10"/>
      <color theme="1"/>
      <name val="Times New Roman"/>
      <family val="1"/>
    </font>
    <font>
      <sz val="9"/>
      <color indexed="10"/>
      <name val="Times New Roman"/>
      <family val="1"/>
    </font>
    <font>
      <sz val="10"/>
      <name val="实体"/>
      <charset val="134"/>
    </font>
    <font>
      <sz val="10"/>
      <color indexed="10"/>
      <name val="宋体"/>
      <family val="3"/>
      <charset val="134"/>
    </font>
    <font>
      <b/>
      <sz val="10"/>
      <name val="黑体"/>
      <family val="3"/>
      <charset val="134"/>
    </font>
    <font>
      <u/>
      <sz val="9"/>
      <name val="宋体"/>
      <family val="3"/>
      <charset val="134"/>
    </font>
    <font>
      <sz val="11"/>
      <color indexed="17"/>
      <name val="宋体"/>
      <family val="3"/>
      <charset val="134"/>
    </font>
    <font>
      <sz val="11"/>
      <color indexed="20"/>
      <name val="宋体"/>
      <family val="3"/>
      <charset val="134"/>
    </font>
    <font>
      <b/>
      <sz val="18"/>
      <name val="宋体"/>
      <family val="3"/>
      <charset val="134"/>
    </font>
    <font>
      <sz val="9"/>
      <name val="宋体"/>
      <family val="3"/>
      <charset val="134"/>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5"/>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auto="1"/>
      </right>
      <top style="thin">
        <color auto="1"/>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right/>
      <top style="thin">
        <color auto="1"/>
      </top>
      <bottom/>
      <diagonal/>
    </border>
    <border>
      <left style="thin">
        <color indexed="8"/>
      </left>
      <right style="thin">
        <color indexed="8"/>
      </right>
      <top style="thin">
        <color auto="1"/>
      </top>
      <bottom style="thin">
        <color auto="1"/>
      </bottom>
      <diagonal/>
    </border>
    <border>
      <left/>
      <right style="thin">
        <color auto="1"/>
      </right>
      <top/>
      <bottom style="thin">
        <color auto="1"/>
      </bottom>
      <diagonal/>
    </border>
  </borders>
  <cellStyleXfs count="32">
    <xf numFmtId="0" fontId="0" fillId="0" borderId="0" applyProtection="0"/>
    <xf numFmtId="0" fontId="34" fillId="4" borderId="0" applyNumberFormat="0" applyBorder="0" applyAlignment="0" applyProtection="0">
      <alignment vertical="center"/>
    </xf>
    <xf numFmtId="0" fontId="33" fillId="3" borderId="0" applyNumberFormat="0" applyBorder="0" applyAlignment="0" applyProtection="0">
      <alignment vertical="center"/>
    </xf>
    <xf numFmtId="0" fontId="1" fillId="0" borderId="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3" fillId="3" borderId="0" applyNumberFormat="0" applyBorder="0" applyAlignment="0" applyProtection="0">
      <alignment vertical="center"/>
    </xf>
    <xf numFmtId="0" fontId="1" fillId="0" borderId="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1" fillId="0" borderId="0"/>
    <xf numFmtId="0" fontId="1" fillId="0" borderId="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cellStyleXfs>
  <cellXfs count="396">
    <xf numFmtId="0" fontId="0" fillId="0" borderId="0" xfId="0" applyProtection="1"/>
    <xf numFmtId="0" fontId="1" fillId="0" borderId="0" xfId="0" applyFont="1" applyProtection="1"/>
    <xf numFmtId="0" fontId="1" fillId="0" borderId="0" xfId="0" applyFont="1" applyAlignment="1" applyProtection="1">
      <alignment wrapText="1"/>
    </xf>
    <xf numFmtId="0" fontId="2" fillId="0" borderId="0" xfId="0" applyFont="1" applyProtection="1"/>
    <xf numFmtId="0" fontId="0" fillId="0" borderId="2" xfId="0" applyBorder="1" applyAlignment="1">
      <alignment horizontal="center"/>
    </xf>
    <xf numFmtId="0" fontId="1" fillId="0" borderId="2" xfId="0" applyFont="1" applyBorder="1" applyAlignment="1">
      <alignment horizontal="center"/>
    </xf>
    <xf numFmtId="0" fontId="0" fillId="0" borderId="2" xfId="0" applyBorder="1" applyAlignment="1">
      <alignment horizontal="center" wrapText="1"/>
    </xf>
    <xf numFmtId="0" fontId="1" fillId="0" borderId="2" xfId="0" applyFont="1" applyBorder="1" applyAlignment="1">
      <alignment horizontal="center" wrapText="1"/>
    </xf>
    <xf numFmtId="0" fontId="1" fillId="0" borderId="0" xfId="19" applyFill="1"/>
    <xf numFmtId="0" fontId="4" fillId="0" borderId="0" xfId="19" applyFont="1"/>
    <xf numFmtId="0" fontId="5" fillId="0" borderId="0" xfId="19" applyFont="1"/>
    <xf numFmtId="0" fontId="1" fillId="0" borderId="0" xfId="19"/>
    <xf numFmtId="0" fontId="6" fillId="0" borderId="0" xfId="0" applyFont="1" applyAlignment="1" applyProtection="1">
      <alignment horizontal="left" vertical="center"/>
    </xf>
    <xf numFmtId="0" fontId="7" fillId="0" borderId="0" xfId="19" applyFont="1" applyAlignment="1">
      <alignment horizontal="centerContinuous" vertical="center"/>
    </xf>
    <xf numFmtId="0" fontId="8" fillId="0" borderId="4" xfId="19" applyFont="1" applyBorder="1" applyAlignment="1">
      <alignment horizontal="centerContinuous" vertical="center"/>
    </xf>
    <xf numFmtId="0" fontId="8" fillId="0" borderId="2" xfId="19" applyFont="1" applyBorder="1" applyAlignment="1">
      <alignment horizontal="centerContinuous" vertical="center"/>
    </xf>
    <xf numFmtId="0" fontId="8" fillId="0" borderId="7" xfId="19" applyFont="1" applyBorder="1" applyAlignment="1">
      <alignment horizontal="center" vertical="center" wrapText="1"/>
    </xf>
    <xf numFmtId="0" fontId="8" fillId="0" borderId="6" xfId="19" applyFont="1" applyBorder="1" applyAlignment="1">
      <alignment horizontal="center" vertical="center" wrapText="1"/>
    </xf>
    <xf numFmtId="49" fontId="9" fillId="0" borderId="2" xfId="19" applyNumberFormat="1" applyFont="1" applyFill="1" applyBorder="1" applyAlignment="1" applyProtection="1">
      <alignment horizontal="left" vertical="center" wrapText="1"/>
    </xf>
    <xf numFmtId="49" fontId="9" fillId="0" borderId="4" xfId="19" applyNumberFormat="1" applyFont="1" applyFill="1" applyBorder="1" applyAlignment="1" applyProtection="1">
      <alignment horizontal="left" vertical="center" wrapText="1"/>
    </xf>
    <xf numFmtId="177" fontId="9" fillId="0" borderId="8" xfId="19" applyNumberFormat="1" applyFont="1" applyFill="1" applyBorder="1" applyAlignment="1" applyProtection="1">
      <alignment horizontal="right" vertical="center" wrapText="1"/>
    </xf>
    <xf numFmtId="49" fontId="9" fillId="0" borderId="2" xfId="19" applyNumberFormat="1" applyFont="1" applyFill="1" applyBorder="1" applyAlignment="1" applyProtection="1">
      <alignment horizontal="center" vertical="center" wrapText="1"/>
    </xf>
    <xf numFmtId="49" fontId="9" fillId="0" borderId="4" xfId="19" applyNumberFormat="1" applyFont="1" applyFill="1" applyBorder="1" applyAlignment="1" applyProtection="1">
      <alignment horizontal="center" vertical="center" wrapText="1"/>
    </xf>
    <xf numFmtId="49" fontId="9" fillId="0" borderId="8" xfId="19" applyNumberFormat="1" applyFont="1" applyFill="1" applyBorder="1" applyAlignment="1" applyProtection="1">
      <alignment horizontal="center" vertical="center" wrapText="1"/>
    </xf>
    <xf numFmtId="49" fontId="10" fillId="0" borderId="2" xfId="19" applyNumberFormat="1" applyFont="1" applyFill="1" applyBorder="1" applyAlignment="1" applyProtection="1">
      <alignment horizontal="left" vertical="center" wrapText="1"/>
    </xf>
    <xf numFmtId="49" fontId="10" fillId="0" borderId="4" xfId="19" applyNumberFormat="1" applyFont="1" applyFill="1" applyBorder="1" applyAlignment="1" applyProtection="1">
      <alignment horizontal="left" vertical="center" wrapText="1"/>
    </xf>
    <xf numFmtId="177" fontId="10" fillId="0" borderId="8" xfId="19" applyNumberFormat="1" applyFont="1" applyFill="1" applyBorder="1" applyAlignment="1" applyProtection="1">
      <alignment horizontal="right" vertical="center" wrapText="1"/>
    </xf>
    <xf numFmtId="49" fontId="10" fillId="0" borderId="2" xfId="19" applyNumberFormat="1" applyFont="1" applyFill="1" applyBorder="1" applyAlignment="1" applyProtection="1">
      <alignment horizontal="center" vertical="center" wrapText="1"/>
    </xf>
    <xf numFmtId="49" fontId="10" fillId="0" borderId="4" xfId="19" applyNumberFormat="1" applyFont="1" applyFill="1" applyBorder="1" applyAlignment="1" applyProtection="1">
      <alignment horizontal="center" vertical="center" wrapText="1"/>
    </xf>
    <xf numFmtId="49" fontId="10" fillId="0" borderId="8" xfId="19" applyNumberFormat="1" applyFont="1" applyFill="1" applyBorder="1" applyAlignment="1" applyProtection="1">
      <alignment horizontal="center" vertical="center" wrapText="1"/>
    </xf>
    <xf numFmtId="49" fontId="11" fillId="0" borderId="2" xfId="19" applyNumberFormat="1" applyFont="1" applyFill="1" applyBorder="1" applyAlignment="1" applyProtection="1">
      <alignment horizontal="left" vertical="center" wrapText="1"/>
    </xf>
    <xf numFmtId="49" fontId="11" fillId="0" borderId="4" xfId="19" applyNumberFormat="1" applyFont="1" applyFill="1" applyBorder="1" applyAlignment="1" applyProtection="1">
      <alignment horizontal="left" vertical="center" wrapText="1"/>
    </xf>
    <xf numFmtId="177" fontId="11" fillId="0" borderId="8" xfId="19" applyNumberFormat="1" applyFont="1" applyFill="1" applyBorder="1" applyAlignment="1" applyProtection="1">
      <alignment horizontal="right" vertical="center" wrapText="1"/>
    </xf>
    <xf numFmtId="49" fontId="11" fillId="0" borderId="2" xfId="19" applyNumberFormat="1" applyFont="1" applyFill="1" applyBorder="1" applyAlignment="1" applyProtection="1">
      <alignment horizontal="center" vertical="center" wrapText="1"/>
    </xf>
    <xf numFmtId="49" fontId="11" fillId="0" borderId="4" xfId="19" applyNumberFormat="1" applyFont="1" applyFill="1" applyBorder="1" applyAlignment="1" applyProtection="1">
      <alignment horizontal="center" vertical="center" wrapText="1"/>
    </xf>
    <xf numFmtId="49" fontId="11" fillId="0" borderId="8" xfId="19" applyNumberFormat="1" applyFont="1" applyFill="1" applyBorder="1" applyAlignment="1" applyProtection="1">
      <alignment horizontal="center" vertical="center" wrapText="1"/>
    </xf>
    <xf numFmtId="0" fontId="8" fillId="0" borderId="0" xfId="7" applyFont="1" applyAlignment="1">
      <alignment horizontal="right" vertical="center"/>
    </xf>
    <xf numFmtId="0" fontId="8" fillId="0" borderId="2" xfId="19" applyFont="1" applyBorder="1" applyAlignment="1">
      <alignment horizontal="center" vertical="center" wrapText="1"/>
    </xf>
    <xf numFmtId="0" fontId="1" fillId="0" borderId="0" xfId="7" applyFill="1"/>
    <xf numFmtId="0" fontId="4" fillId="0" borderId="0" xfId="7" applyFont="1"/>
    <xf numFmtId="0" fontId="5" fillId="0" borderId="0" xfId="7" applyFont="1"/>
    <xf numFmtId="0" fontId="1" fillId="0" borderId="0" xfId="7"/>
    <xf numFmtId="0" fontId="7" fillId="0" borderId="0" xfId="7" applyFont="1" applyAlignment="1">
      <alignment horizontal="centerContinuous" vertical="center"/>
    </xf>
    <xf numFmtId="0" fontId="12" fillId="0" borderId="0" xfId="7" applyFont="1" applyAlignment="1">
      <alignment horizontal="centerContinuous" vertical="center"/>
    </xf>
    <xf numFmtId="0" fontId="8" fillId="0" borderId="6" xfId="7" applyFont="1" applyBorder="1" applyAlignment="1">
      <alignment horizontal="center" vertical="center" wrapText="1"/>
    </xf>
    <xf numFmtId="49" fontId="9" fillId="0" borderId="3" xfId="7" applyNumberFormat="1" applyFont="1" applyFill="1" applyBorder="1" applyAlignment="1" applyProtection="1">
      <alignment horizontal="left" vertical="center" wrapText="1"/>
    </xf>
    <xf numFmtId="49" fontId="9" fillId="0" borderId="2" xfId="7" applyNumberFormat="1" applyFont="1" applyFill="1" applyBorder="1" applyAlignment="1" applyProtection="1">
      <alignment horizontal="center" vertical="center" wrapText="1"/>
    </xf>
    <xf numFmtId="177" fontId="9" fillId="0" borderId="8" xfId="7" applyNumberFormat="1" applyFont="1" applyFill="1" applyBorder="1" applyAlignment="1" applyProtection="1">
      <alignment horizontal="center" vertical="center" wrapText="1"/>
    </xf>
    <xf numFmtId="49" fontId="9" fillId="0" borderId="3" xfId="7" applyNumberFormat="1" applyFont="1" applyFill="1" applyBorder="1" applyAlignment="1" applyProtection="1">
      <alignment horizontal="center" vertical="center" wrapText="1"/>
    </xf>
    <xf numFmtId="49" fontId="9" fillId="0" borderId="4" xfId="7" applyNumberFormat="1" applyFont="1" applyFill="1" applyBorder="1" applyAlignment="1" applyProtection="1">
      <alignment horizontal="center" vertical="center" wrapText="1"/>
    </xf>
    <xf numFmtId="49" fontId="9" fillId="0" borderId="8" xfId="7" applyNumberFormat="1" applyFont="1" applyFill="1" applyBorder="1" applyAlignment="1" applyProtection="1">
      <alignment horizontal="center" vertical="center" wrapText="1"/>
    </xf>
    <xf numFmtId="49" fontId="10" fillId="0" borderId="3" xfId="7" applyNumberFormat="1" applyFont="1" applyFill="1" applyBorder="1" applyAlignment="1" applyProtection="1">
      <alignment horizontal="left" vertical="center" wrapText="1"/>
    </xf>
    <xf numFmtId="49" fontId="10" fillId="0" borderId="2" xfId="7" applyNumberFormat="1" applyFont="1" applyFill="1" applyBorder="1" applyAlignment="1" applyProtection="1">
      <alignment horizontal="center" vertical="center" wrapText="1"/>
    </xf>
    <xf numFmtId="177" fontId="10" fillId="0" borderId="8" xfId="7" applyNumberFormat="1" applyFont="1" applyFill="1" applyBorder="1" applyAlignment="1" applyProtection="1">
      <alignment horizontal="center" vertical="center" wrapText="1"/>
    </xf>
    <xf numFmtId="49" fontId="10" fillId="0" borderId="3" xfId="7" applyNumberFormat="1" applyFont="1" applyFill="1" applyBorder="1" applyAlignment="1" applyProtection="1">
      <alignment horizontal="center" vertical="center" wrapText="1"/>
    </xf>
    <xf numFmtId="49" fontId="10" fillId="0" borderId="4" xfId="7" applyNumberFormat="1" applyFont="1" applyFill="1" applyBorder="1" applyAlignment="1" applyProtection="1">
      <alignment horizontal="center" vertical="center" wrapText="1"/>
    </xf>
    <xf numFmtId="49" fontId="10" fillId="0" borderId="8" xfId="7" applyNumberFormat="1" applyFont="1" applyFill="1" applyBorder="1" applyAlignment="1" applyProtection="1">
      <alignment horizontal="center" vertical="center" wrapText="1"/>
    </xf>
    <xf numFmtId="49" fontId="11" fillId="0" borderId="3" xfId="7" applyNumberFormat="1" applyFont="1" applyFill="1" applyBorder="1" applyAlignment="1" applyProtection="1">
      <alignment horizontal="left" vertical="center" wrapText="1"/>
    </xf>
    <xf numFmtId="49" fontId="11" fillId="0" borderId="2" xfId="7" applyNumberFormat="1" applyFont="1" applyFill="1" applyBorder="1" applyAlignment="1" applyProtection="1">
      <alignment horizontal="center" vertical="center" wrapText="1"/>
    </xf>
    <xf numFmtId="177" fontId="11" fillId="0" borderId="8" xfId="7" applyNumberFormat="1" applyFont="1" applyFill="1" applyBorder="1" applyAlignment="1" applyProtection="1">
      <alignment horizontal="center" vertical="center" wrapText="1"/>
    </xf>
    <xf numFmtId="49" fontId="11" fillId="0" borderId="3" xfId="7" applyNumberFormat="1" applyFont="1" applyFill="1" applyBorder="1" applyAlignment="1" applyProtection="1">
      <alignment horizontal="center" vertical="center" wrapText="1"/>
    </xf>
    <xf numFmtId="49" fontId="11" fillId="0" borderId="4" xfId="7" applyNumberFormat="1" applyFont="1" applyFill="1" applyBorder="1" applyAlignment="1" applyProtection="1">
      <alignment horizontal="center" vertical="center" wrapText="1"/>
    </xf>
    <xf numFmtId="49" fontId="11" fillId="0" borderId="8" xfId="7" applyNumberFormat="1" applyFont="1" applyFill="1" applyBorder="1" applyAlignment="1" applyProtection="1">
      <alignment horizontal="center" vertical="center" wrapText="1"/>
    </xf>
    <xf numFmtId="0" fontId="8" fillId="0" borderId="2" xfId="7" applyFont="1" applyBorder="1" applyAlignment="1">
      <alignment horizontal="center" vertical="center" wrapText="1"/>
    </xf>
    <xf numFmtId="0" fontId="13" fillId="0" borderId="0" xfId="0" applyFont="1" applyFill="1"/>
    <xf numFmtId="0" fontId="13" fillId="0" borderId="0" xfId="0" applyFont="1"/>
    <xf numFmtId="0" fontId="14"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centerContinuous"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8" fillId="2" borderId="2"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horizontal="centerContinuous" vertical="center"/>
    </xf>
    <xf numFmtId="0" fontId="8" fillId="2" borderId="8" xfId="0" applyNumberFormat="1" applyFont="1" applyFill="1" applyBorder="1" applyAlignment="1" applyProtection="1">
      <alignment horizontal="centerContinuous" vertical="center"/>
    </xf>
    <xf numFmtId="0" fontId="8" fillId="2" borderId="4" xfId="0" applyNumberFormat="1" applyFont="1" applyFill="1" applyBorder="1" applyAlignment="1" applyProtection="1">
      <alignment horizontal="centerContinuous" vertical="center"/>
    </xf>
    <xf numFmtId="0" fontId="8" fillId="2" borderId="6" xfId="0" applyNumberFormat="1" applyFont="1" applyFill="1" applyBorder="1" applyAlignment="1" applyProtection="1">
      <alignment horizontal="center" vertical="center" wrapText="1"/>
    </xf>
    <xf numFmtId="49" fontId="9" fillId="0" borderId="3" xfId="0" applyNumberFormat="1" applyFont="1" applyFill="1" applyBorder="1" applyAlignment="1" applyProtection="1">
      <alignment horizontal="left" vertical="center" wrapText="1"/>
    </xf>
    <xf numFmtId="177" fontId="9" fillId="0" borderId="2" xfId="0" applyNumberFormat="1" applyFont="1" applyFill="1" applyBorder="1" applyAlignment="1" applyProtection="1">
      <alignment horizontal="right" vertical="center" wrapText="1"/>
    </xf>
    <xf numFmtId="177" fontId="9" fillId="0" borderId="8" xfId="0" applyNumberFormat="1" applyFont="1" applyFill="1" applyBorder="1" applyAlignment="1" applyProtection="1">
      <alignment horizontal="right" vertical="center" wrapText="1"/>
    </xf>
    <xf numFmtId="177" fontId="9" fillId="0" borderId="4" xfId="0" applyNumberFormat="1" applyFont="1" applyFill="1" applyBorder="1" applyAlignment="1" applyProtection="1">
      <alignment horizontal="right" vertical="center" wrapText="1"/>
    </xf>
    <xf numFmtId="0" fontId="16" fillId="0" borderId="0" xfId="0" applyFont="1" applyFill="1" applyAlignment="1">
      <alignment horizontal="center" vertical="center" wrapText="1"/>
    </xf>
    <xf numFmtId="49" fontId="11" fillId="0" borderId="3" xfId="0" applyNumberFormat="1" applyFont="1" applyFill="1" applyBorder="1" applyAlignment="1" applyProtection="1">
      <alignment horizontal="left" vertical="center" wrapText="1"/>
    </xf>
    <xf numFmtId="177" fontId="11" fillId="0" borderId="2" xfId="0" applyNumberFormat="1" applyFont="1" applyFill="1" applyBorder="1" applyAlignment="1" applyProtection="1">
      <alignment horizontal="right" vertical="center" wrapText="1"/>
    </xf>
    <xf numFmtId="177" fontId="11" fillId="0" borderId="8" xfId="0" applyNumberFormat="1" applyFont="1" applyFill="1" applyBorder="1" applyAlignment="1" applyProtection="1">
      <alignment horizontal="right" vertical="center" wrapText="1"/>
    </xf>
    <xf numFmtId="177" fontId="11" fillId="0" borderId="4" xfId="0" applyNumberFormat="1" applyFont="1" applyFill="1" applyBorder="1" applyAlignment="1" applyProtection="1">
      <alignment horizontal="right" vertical="center" wrapText="1"/>
    </xf>
    <xf numFmtId="177" fontId="10" fillId="0" borderId="8" xfId="0" applyNumberFormat="1" applyFont="1" applyFill="1" applyBorder="1" applyAlignment="1" applyProtection="1">
      <alignment horizontal="right" vertical="center" wrapText="1"/>
    </xf>
    <xf numFmtId="177" fontId="10" fillId="0" borderId="2" xfId="0" applyNumberFormat="1" applyFont="1" applyFill="1" applyBorder="1" applyAlignment="1" applyProtection="1">
      <alignment horizontal="right" vertical="center" wrapText="1"/>
    </xf>
    <xf numFmtId="0" fontId="1" fillId="0" borderId="0" xfId="22" applyFill="1"/>
    <xf numFmtId="0" fontId="4" fillId="0" borderId="0" xfId="22" applyFont="1"/>
    <xf numFmtId="0" fontId="1" fillId="0" borderId="0" xfId="22"/>
    <xf numFmtId="0" fontId="7" fillId="0" borderId="0" xfId="22" applyFont="1" applyAlignment="1">
      <alignment horizontal="centerContinuous" vertical="center"/>
    </xf>
    <xf numFmtId="0" fontId="18" fillId="0" borderId="0" xfId="22" applyFont="1" applyAlignment="1">
      <alignment horizontal="centerContinuous"/>
    </xf>
    <xf numFmtId="0" fontId="8" fillId="0" borderId="2" xfId="22" applyFont="1" applyFill="1" applyBorder="1" applyAlignment="1">
      <alignment horizontal="centerContinuous" vertical="center" wrapText="1"/>
    </xf>
    <xf numFmtId="49" fontId="9" fillId="0" borderId="2" xfId="22" applyNumberFormat="1" applyFont="1" applyFill="1" applyBorder="1" applyAlignment="1" applyProtection="1">
      <alignment horizontal="left" vertical="center" wrapText="1"/>
    </xf>
    <xf numFmtId="177" fontId="9" fillId="0" borderId="2" xfId="22" applyNumberFormat="1" applyFont="1" applyFill="1" applyBorder="1" applyAlignment="1" applyProtection="1">
      <alignment horizontal="right" vertical="center" wrapText="1"/>
    </xf>
    <xf numFmtId="49" fontId="10" fillId="0" borderId="2" xfId="22" applyNumberFormat="1" applyFont="1" applyFill="1" applyBorder="1" applyAlignment="1" applyProtection="1">
      <alignment horizontal="left" vertical="center" wrapText="1"/>
    </xf>
    <xf numFmtId="177" fontId="10" fillId="0" borderId="2" xfId="22" applyNumberFormat="1" applyFont="1" applyFill="1" applyBorder="1" applyAlignment="1" applyProtection="1">
      <alignment horizontal="right" vertical="center" wrapText="1"/>
    </xf>
    <xf numFmtId="49" fontId="11" fillId="0" borderId="2" xfId="22" applyNumberFormat="1" applyFont="1" applyFill="1" applyBorder="1" applyAlignment="1" applyProtection="1">
      <alignment horizontal="left" vertical="center" wrapText="1"/>
    </xf>
    <xf numFmtId="177" fontId="11" fillId="0" borderId="2" xfId="22" applyNumberFormat="1" applyFont="1" applyFill="1" applyBorder="1" applyAlignment="1" applyProtection="1">
      <alignment horizontal="right" vertical="center" wrapText="1"/>
    </xf>
    <xf numFmtId="0" fontId="8" fillId="0" borderId="0" xfId="0" applyFont="1" applyFill="1" applyAlignment="1" applyProtection="1">
      <alignment horizontal="right" vertical="center"/>
    </xf>
    <xf numFmtId="0" fontId="1" fillId="0" borderId="0" xfId="21" applyFill="1"/>
    <xf numFmtId="0" fontId="4" fillId="0" borderId="0" xfId="21" applyFont="1"/>
    <xf numFmtId="0" fontId="1" fillId="0" borderId="0" xfId="21"/>
    <xf numFmtId="0" fontId="7" fillId="0" borderId="0" xfId="21" applyFont="1" applyAlignment="1">
      <alignment horizontal="centerContinuous"/>
    </xf>
    <xf numFmtId="0" fontId="1" fillId="0" borderId="0" xfId="21" applyAlignment="1">
      <alignment horizontal="centerContinuous"/>
    </xf>
    <xf numFmtId="0" fontId="1" fillId="0" borderId="0" xfId="21" applyFont="1" applyAlignment="1">
      <alignment horizontal="left"/>
    </xf>
    <xf numFmtId="0" fontId="1" fillId="0" borderId="0" xfId="21" applyAlignment="1">
      <alignment horizontal="left"/>
    </xf>
    <xf numFmtId="0" fontId="8" fillId="0" borderId="6" xfId="20" applyFont="1" applyFill="1" applyBorder="1" applyAlignment="1">
      <alignment horizontal="centerContinuous" vertical="center" wrapText="1"/>
    </xf>
    <xf numFmtId="0" fontId="8" fillId="0" borderId="5" xfId="20" applyFont="1" applyFill="1" applyBorder="1" applyAlignment="1">
      <alignment horizontal="centerContinuous" vertical="center" wrapText="1"/>
    </xf>
    <xf numFmtId="0" fontId="8" fillId="0" borderId="2" xfId="20" applyFont="1" applyFill="1" applyBorder="1" applyAlignment="1">
      <alignment horizontal="centerContinuous" vertical="center" wrapText="1"/>
    </xf>
    <xf numFmtId="0" fontId="8" fillId="0" borderId="3" xfId="20" applyNumberFormat="1" applyFont="1" applyFill="1" applyBorder="1" applyAlignment="1" applyProtection="1">
      <alignment horizontal="center" vertical="center" wrapText="1"/>
    </xf>
    <xf numFmtId="0" fontId="8" fillId="0" borderId="2" xfId="20" applyNumberFormat="1" applyFont="1" applyFill="1" applyBorder="1" applyAlignment="1" applyProtection="1">
      <alignment horizontal="center" vertical="center" wrapText="1"/>
    </xf>
    <xf numFmtId="0" fontId="8" fillId="0" borderId="4" xfId="20" applyFont="1" applyFill="1" applyBorder="1" applyAlignment="1">
      <alignment horizontal="center" vertical="center" wrapText="1"/>
    </xf>
    <xf numFmtId="0" fontId="8" fillId="0" borderId="2" xfId="20" applyFont="1" applyFill="1" applyBorder="1" applyAlignment="1">
      <alignment horizontal="center" vertical="center" wrapText="1"/>
    </xf>
    <xf numFmtId="49" fontId="9" fillId="0" borderId="3" xfId="21" applyNumberFormat="1" applyFont="1" applyFill="1" applyBorder="1" applyAlignment="1" applyProtection="1">
      <alignment horizontal="left" vertical="center" wrapText="1"/>
    </xf>
    <xf numFmtId="49" fontId="9" fillId="0" borderId="2" xfId="21" applyNumberFormat="1" applyFont="1" applyFill="1" applyBorder="1" applyAlignment="1" applyProtection="1">
      <alignment horizontal="left" vertical="center" wrapText="1"/>
    </xf>
    <xf numFmtId="177" fontId="9" fillId="0" borderId="3" xfId="21" applyNumberFormat="1" applyFont="1" applyFill="1" applyBorder="1" applyAlignment="1" applyProtection="1">
      <alignment horizontal="right" vertical="center" wrapText="1"/>
    </xf>
    <xf numFmtId="49" fontId="10" fillId="0" borderId="3" xfId="21" applyNumberFormat="1" applyFont="1" applyFill="1" applyBorder="1" applyAlignment="1" applyProtection="1">
      <alignment horizontal="left" vertical="center" wrapText="1"/>
    </xf>
    <xf numFmtId="49" fontId="10" fillId="0" borderId="2" xfId="21" applyNumberFormat="1" applyFont="1" applyFill="1" applyBorder="1" applyAlignment="1" applyProtection="1">
      <alignment horizontal="left" vertical="center" wrapText="1"/>
    </xf>
    <xf numFmtId="177" fontId="10" fillId="0" borderId="3" xfId="21" applyNumberFormat="1" applyFont="1" applyFill="1" applyBorder="1" applyAlignment="1" applyProtection="1">
      <alignment horizontal="right" vertical="center" wrapText="1"/>
    </xf>
    <xf numFmtId="49" fontId="11" fillId="0" borderId="3" xfId="21" applyNumberFormat="1" applyFont="1" applyFill="1" applyBorder="1" applyAlignment="1" applyProtection="1">
      <alignment horizontal="left" vertical="center" wrapText="1"/>
    </xf>
    <xf numFmtId="49" fontId="11" fillId="0" borderId="2" xfId="21" applyNumberFormat="1" applyFont="1" applyFill="1" applyBorder="1" applyAlignment="1" applyProtection="1">
      <alignment horizontal="left" vertical="center" wrapText="1"/>
    </xf>
    <xf numFmtId="177" fontId="11" fillId="0" borderId="3" xfId="21" applyNumberFormat="1" applyFont="1" applyFill="1" applyBorder="1" applyAlignment="1" applyProtection="1">
      <alignment horizontal="right" vertical="center" wrapText="1"/>
    </xf>
    <xf numFmtId="0" fontId="8" fillId="0" borderId="3" xfId="20" applyFont="1" applyFill="1" applyBorder="1" applyAlignment="1">
      <alignment horizontal="center" vertical="center" wrapText="1"/>
    </xf>
    <xf numFmtId="177" fontId="9" fillId="0" borderId="2" xfId="21" applyNumberFormat="1" applyFont="1" applyFill="1" applyBorder="1" applyAlignment="1">
      <alignment horizontal="right" vertical="center"/>
    </xf>
    <xf numFmtId="177" fontId="10" fillId="0" borderId="2" xfId="21" applyNumberFormat="1" applyFont="1" applyFill="1" applyBorder="1" applyAlignment="1">
      <alignment horizontal="right" vertical="center"/>
    </xf>
    <xf numFmtId="177" fontId="11" fillId="0" borderId="2" xfId="21" applyNumberFormat="1" applyFont="1" applyFill="1" applyBorder="1" applyAlignment="1">
      <alignment horizontal="right" vertical="center"/>
    </xf>
    <xf numFmtId="0" fontId="1" fillId="0" borderId="0" xfId="20" applyFill="1"/>
    <xf numFmtId="0" fontId="1" fillId="0" borderId="0" xfId="20"/>
    <xf numFmtId="0" fontId="7" fillId="0" borderId="0" xfId="20" applyFont="1" applyFill="1" applyAlignment="1">
      <alignment horizontal="centerContinuous" vertical="center"/>
    </xf>
    <xf numFmtId="0" fontId="1" fillId="0" borderId="0" xfId="20" applyAlignment="1">
      <alignment horizontal="centerContinuous" vertical="center"/>
    </xf>
    <xf numFmtId="0" fontId="19" fillId="0" borderId="0" xfId="20" applyFont="1"/>
    <xf numFmtId="49" fontId="9" fillId="0" borderId="3" xfId="20" applyNumberFormat="1" applyFont="1" applyFill="1" applyBorder="1" applyAlignment="1" applyProtection="1">
      <alignment horizontal="left" vertical="center" wrapText="1"/>
    </xf>
    <xf numFmtId="177" fontId="9" fillId="0" borderId="3" xfId="20" applyNumberFormat="1" applyFont="1" applyFill="1" applyBorder="1" applyAlignment="1" applyProtection="1">
      <alignment horizontal="right" vertical="center" wrapText="1"/>
    </xf>
    <xf numFmtId="177" fontId="17" fillId="0" borderId="3" xfId="20" applyNumberFormat="1" applyFont="1" applyFill="1" applyBorder="1" applyAlignment="1" applyProtection="1">
      <alignment horizontal="right" vertical="center" wrapText="1"/>
    </xf>
    <xf numFmtId="177" fontId="9" fillId="0" borderId="2" xfId="20" applyNumberFormat="1" applyFont="1" applyFill="1" applyBorder="1" applyAlignment="1" applyProtection="1">
      <alignment horizontal="right" vertical="center" wrapText="1"/>
    </xf>
    <xf numFmtId="0" fontId="13" fillId="0" borderId="0" xfId="0" applyFont="1" applyFill="1" applyProtection="1"/>
    <xf numFmtId="0" fontId="13" fillId="0" borderId="0" xfId="0" applyFont="1" applyProtection="1"/>
    <xf numFmtId="0" fontId="7" fillId="0" borderId="0" xfId="0" applyFont="1" applyAlignment="1" applyProtection="1">
      <alignment horizontal="centerContinuous" vertical="center"/>
    </xf>
    <xf numFmtId="0" fontId="20" fillId="0" borderId="0" xfId="0" applyFont="1" applyAlignment="1" applyProtection="1">
      <alignment horizontal="centerContinuous" vertical="center"/>
    </xf>
    <xf numFmtId="0" fontId="22" fillId="0" borderId="0" xfId="0" applyFont="1" applyAlignment="1" applyProtection="1">
      <alignment horizontal="left" vertical="center"/>
    </xf>
    <xf numFmtId="49" fontId="9" fillId="0" borderId="11" xfId="0" applyNumberFormat="1" applyFont="1" applyFill="1" applyBorder="1" applyAlignment="1" applyProtection="1">
      <alignment horizontal="left" vertical="center" wrapText="1"/>
    </xf>
    <xf numFmtId="177" fontId="17" fillId="0" borderId="10" xfId="0" applyNumberFormat="1" applyFont="1" applyFill="1" applyBorder="1" applyAlignment="1" applyProtection="1">
      <alignment horizontal="right" vertical="center" wrapText="1"/>
    </xf>
    <xf numFmtId="177" fontId="9" fillId="0" borderId="1" xfId="0" applyNumberFormat="1" applyFont="1" applyFill="1" applyBorder="1" applyAlignment="1" applyProtection="1">
      <alignment horizontal="right" vertical="center" wrapText="1"/>
    </xf>
    <xf numFmtId="177" fontId="9" fillId="0" borderId="11" xfId="0" applyNumberFormat="1" applyFont="1" applyFill="1" applyBorder="1" applyAlignment="1" applyProtection="1">
      <alignment horizontal="right" vertical="center" wrapText="1"/>
    </xf>
    <xf numFmtId="0" fontId="0" fillId="0" borderId="0" xfId="0" applyFill="1" applyProtection="1"/>
    <xf numFmtId="177" fontId="9" fillId="0" borderId="10" xfId="0" applyNumberFormat="1" applyFont="1" applyFill="1" applyBorder="1" applyAlignment="1" applyProtection="1">
      <alignment horizontal="right" vertical="center" wrapText="1"/>
    </xf>
    <xf numFmtId="0" fontId="4" fillId="0" borderId="0" xfId="0" applyFont="1" applyProtection="1"/>
    <xf numFmtId="0" fontId="1" fillId="0" borderId="0" xfId="18"/>
    <xf numFmtId="0" fontId="7" fillId="0" borderId="0" xfId="18" applyFont="1" applyFill="1" applyAlignment="1">
      <alignment horizontal="centerContinuous" vertical="center"/>
    </xf>
    <xf numFmtId="0" fontId="18" fillId="0" borderId="0" xfId="18" applyFont="1" applyAlignment="1">
      <alignment horizontal="centerContinuous"/>
    </xf>
    <xf numFmtId="0" fontId="8" fillId="0" borderId="3" xfId="18" applyNumberFormat="1" applyFont="1" applyFill="1" applyBorder="1" applyAlignment="1" applyProtection="1">
      <alignment horizontal="centerContinuous" vertical="center" wrapText="1"/>
    </xf>
    <xf numFmtId="0" fontId="8" fillId="0" borderId="8" xfId="18" applyNumberFormat="1" applyFont="1" applyFill="1" applyBorder="1" applyAlignment="1" applyProtection="1">
      <alignment horizontal="centerContinuous" vertical="center" wrapText="1"/>
    </xf>
    <xf numFmtId="0" fontId="8" fillId="0" borderId="4" xfId="18" applyNumberFormat="1" applyFont="1" applyFill="1" applyBorder="1" applyAlignment="1" applyProtection="1">
      <alignment horizontal="centerContinuous" vertical="center" wrapText="1"/>
    </xf>
    <xf numFmtId="0" fontId="8" fillId="0" borderId="10" xfId="18" applyFont="1" applyFill="1" applyBorder="1" applyAlignment="1">
      <alignment horizontal="center" vertical="center" wrapText="1"/>
    </xf>
    <xf numFmtId="0" fontId="8" fillId="0" borderId="11" xfId="18" applyFont="1" applyFill="1" applyBorder="1" applyAlignment="1">
      <alignment horizontal="center" vertical="center" wrapText="1"/>
    </xf>
    <xf numFmtId="49" fontId="9" fillId="0" borderId="3" xfId="18" applyNumberFormat="1" applyFont="1" applyFill="1" applyBorder="1" applyAlignment="1" applyProtection="1">
      <alignment horizontal="left" vertical="center" wrapText="1"/>
    </xf>
    <xf numFmtId="177" fontId="9" fillId="0" borderId="2" xfId="18" applyNumberFormat="1" applyFont="1" applyFill="1" applyBorder="1" applyAlignment="1" applyProtection="1">
      <alignment horizontal="right" vertical="center" wrapText="1"/>
    </xf>
    <xf numFmtId="177" fontId="9" fillId="0" borderId="8" xfId="18" applyNumberFormat="1" applyFont="1" applyFill="1" applyBorder="1" applyAlignment="1" applyProtection="1">
      <alignment horizontal="right" vertical="center" wrapText="1"/>
    </xf>
    <xf numFmtId="177" fontId="9" fillId="0" borderId="3" xfId="18" applyNumberFormat="1" applyFont="1" applyFill="1" applyBorder="1" applyAlignment="1" applyProtection="1">
      <alignment horizontal="right" vertical="center" wrapText="1"/>
    </xf>
    <xf numFmtId="49" fontId="10" fillId="0" borderId="3" xfId="18" applyNumberFormat="1" applyFont="1" applyFill="1" applyBorder="1" applyAlignment="1" applyProtection="1">
      <alignment horizontal="left" vertical="center" wrapText="1"/>
    </xf>
    <xf numFmtId="177" fontId="10" fillId="0" borderId="2" xfId="18" applyNumberFormat="1" applyFont="1" applyFill="1" applyBorder="1" applyAlignment="1" applyProtection="1">
      <alignment horizontal="right" vertical="center" wrapText="1"/>
    </xf>
    <xf numFmtId="177" fontId="10" fillId="0" borderId="8" xfId="18" applyNumberFormat="1" applyFont="1" applyFill="1" applyBorder="1" applyAlignment="1" applyProtection="1">
      <alignment horizontal="right" vertical="center" wrapText="1"/>
    </xf>
    <xf numFmtId="177" fontId="10" fillId="0" borderId="3" xfId="18" applyNumberFormat="1" applyFont="1" applyFill="1" applyBorder="1" applyAlignment="1" applyProtection="1">
      <alignment horizontal="right" vertical="center" wrapText="1"/>
    </xf>
    <xf numFmtId="49" fontId="11" fillId="0" borderId="3" xfId="18" applyNumberFormat="1" applyFont="1" applyFill="1" applyBorder="1" applyAlignment="1" applyProtection="1">
      <alignment horizontal="left" vertical="center" wrapText="1"/>
    </xf>
    <xf numFmtId="177" fontId="11" fillId="0" borderId="2" xfId="18" applyNumberFormat="1" applyFont="1" applyFill="1" applyBorder="1" applyAlignment="1" applyProtection="1">
      <alignment horizontal="right" vertical="center" wrapText="1"/>
    </xf>
    <xf numFmtId="177" fontId="11" fillId="0" borderId="8" xfId="18" applyNumberFormat="1" applyFont="1" applyFill="1" applyBorder="1" applyAlignment="1" applyProtection="1">
      <alignment horizontal="right" vertical="center" wrapText="1"/>
    </xf>
    <xf numFmtId="177" fontId="11" fillId="0" borderId="3" xfId="18" applyNumberFormat="1" applyFont="1" applyFill="1" applyBorder="1" applyAlignment="1" applyProtection="1">
      <alignment horizontal="right" vertical="center" wrapText="1"/>
    </xf>
    <xf numFmtId="0" fontId="1" fillId="0" borderId="0" xfId="18" applyAlignment="1">
      <alignment horizontal="right" vertical="center"/>
    </xf>
    <xf numFmtId="0" fontId="1" fillId="0" borderId="0" xfId="18" applyAlignment="1">
      <alignment horizontal="centerContinuous"/>
    </xf>
    <xf numFmtId="0" fontId="23" fillId="0" borderId="0" xfId="18" applyFont="1" applyAlignment="1">
      <alignment horizontal="right" vertical="center"/>
    </xf>
    <xf numFmtId="177" fontId="9" fillId="0" borderId="17" xfId="18" applyNumberFormat="1" applyFont="1" applyFill="1" applyBorder="1" applyAlignment="1" applyProtection="1">
      <alignment horizontal="right" vertical="center" wrapText="1"/>
    </xf>
    <xf numFmtId="177" fontId="10" fillId="0" borderId="17" xfId="18" applyNumberFormat="1" applyFont="1" applyFill="1" applyBorder="1" applyAlignment="1" applyProtection="1">
      <alignment horizontal="right" vertical="center" wrapText="1"/>
    </xf>
    <xf numFmtId="177" fontId="11" fillId="0" borderId="17" xfId="18" applyNumberFormat="1" applyFont="1" applyFill="1" applyBorder="1" applyAlignment="1" applyProtection="1">
      <alignment horizontal="right" vertical="center" wrapText="1"/>
    </xf>
    <xf numFmtId="0" fontId="1" fillId="0" borderId="0" xfId="11"/>
    <xf numFmtId="0" fontId="24" fillId="0" borderId="0" xfId="11" applyNumberFormat="1" applyFont="1" applyFill="1" applyAlignment="1" applyProtection="1">
      <alignment horizontal="centerContinuous" vertical="center"/>
    </xf>
    <xf numFmtId="0" fontId="8" fillId="0" borderId="2" xfId="11" applyNumberFormat="1" applyFont="1" applyFill="1" applyBorder="1" applyAlignment="1" applyProtection="1">
      <alignment horizontal="centerContinuous" vertical="center" wrapText="1"/>
    </xf>
    <xf numFmtId="0" fontId="8" fillId="0" borderId="2" xfId="11" applyFont="1" applyFill="1" applyBorder="1" applyAlignment="1">
      <alignment horizontal="center" vertical="center" wrapText="1"/>
    </xf>
    <xf numFmtId="49" fontId="9" fillId="0" borderId="2" xfId="11" applyNumberFormat="1" applyFont="1" applyFill="1" applyBorder="1" applyAlignment="1" applyProtection="1">
      <alignment horizontal="left" vertical="center" wrapText="1"/>
    </xf>
    <xf numFmtId="177" fontId="9" fillId="0" borderId="2" xfId="11" applyNumberFormat="1" applyFont="1" applyFill="1" applyBorder="1" applyAlignment="1" applyProtection="1">
      <alignment horizontal="right" vertical="center" wrapText="1"/>
    </xf>
    <xf numFmtId="49" fontId="10" fillId="0" borderId="2" xfId="11" applyNumberFormat="1" applyFont="1" applyFill="1" applyBorder="1" applyAlignment="1" applyProtection="1">
      <alignment horizontal="left" vertical="center" wrapText="1"/>
    </xf>
    <xf numFmtId="177" fontId="10" fillId="0" borderId="2" xfId="11" applyNumberFormat="1" applyFont="1" applyFill="1" applyBorder="1" applyAlignment="1" applyProtection="1">
      <alignment horizontal="right" vertical="center" wrapText="1"/>
    </xf>
    <xf numFmtId="49" fontId="11" fillId="0" borderId="2" xfId="11" applyNumberFormat="1" applyFont="1" applyFill="1" applyBorder="1" applyAlignment="1" applyProtection="1">
      <alignment horizontal="left" vertical="center" wrapText="1"/>
    </xf>
    <xf numFmtId="177" fontId="11" fillId="0" borderId="2" xfId="11" applyNumberFormat="1" applyFont="1" applyFill="1" applyBorder="1" applyAlignment="1" applyProtection="1">
      <alignment horizontal="right" vertical="center" wrapText="1"/>
    </xf>
    <xf numFmtId="0" fontId="23" fillId="0" borderId="0" xfId="10" applyFont="1" applyAlignment="1">
      <alignment horizontal="right" vertical="center"/>
    </xf>
    <xf numFmtId="0" fontId="1" fillId="0" borderId="0" xfId="3"/>
    <xf numFmtId="0" fontId="7" fillId="0" borderId="0" xfId="3" applyNumberFormat="1" applyFont="1" applyFill="1" applyAlignment="1" applyProtection="1">
      <alignment horizontal="centerContinuous" vertical="center"/>
    </xf>
    <xf numFmtId="0" fontId="23" fillId="0" borderId="0" xfId="3" applyNumberFormat="1" applyFont="1" applyFill="1" applyAlignment="1" applyProtection="1">
      <alignment horizontal="centerContinuous" vertical="center"/>
    </xf>
    <xf numFmtId="0" fontId="8" fillId="0" borderId="2" xfId="3" applyNumberFormat="1" applyFont="1" applyFill="1" applyBorder="1" applyAlignment="1" applyProtection="1">
      <alignment horizontal="centerContinuous" vertical="center" wrapText="1"/>
    </xf>
    <xf numFmtId="0" fontId="8" fillId="0" borderId="2" xfId="3" applyFont="1" applyFill="1" applyBorder="1" applyAlignment="1">
      <alignment horizontal="center" vertical="center" wrapText="1"/>
    </xf>
    <xf numFmtId="49" fontId="9" fillId="0" borderId="2" xfId="3" applyNumberFormat="1" applyFont="1" applyFill="1" applyBorder="1" applyAlignment="1" applyProtection="1">
      <alignment horizontal="left" vertical="center" wrapText="1"/>
    </xf>
    <xf numFmtId="177" fontId="9" fillId="0" borderId="2" xfId="3" applyNumberFormat="1" applyFont="1" applyFill="1" applyBorder="1" applyAlignment="1" applyProtection="1">
      <alignment horizontal="right" vertical="center" wrapText="1"/>
    </xf>
    <xf numFmtId="49" fontId="10" fillId="0" borderId="2" xfId="3" applyNumberFormat="1" applyFont="1" applyFill="1" applyBorder="1" applyAlignment="1" applyProtection="1">
      <alignment horizontal="left" vertical="center" wrapText="1"/>
    </xf>
    <xf numFmtId="177" fontId="10" fillId="0" borderId="2" xfId="3" applyNumberFormat="1" applyFont="1" applyFill="1" applyBorder="1" applyAlignment="1" applyProtection="1">
      <alignment horizontal="right" vertical="center" wrapText="1"/>
    </xf>
    <xf numFmtId="49" fontId="11" fillId="0" borderId="2" xfId="3" applyNumberFormat="1" applyFont="1" applyFill="1" applyBorder="1" applyAlignment="1" applyProtection="1">
      <alignment horizontal="left" vertical="center" wrapText="1"/>
    </xf>
    <xf numFmtId="177" fontId="11" fillId="0" borderId="2" xfId="3" applyNumberFormat="1" applyFont="1" applyFill="1" applyBorder="1" applyAlignment="1" applyProtection="1">
      <alignment horizontal="right" vertical="center" wrapText="1"/>
    </xf>
    <xf numFmtId="0" fontId="1" fillId="0" borderId="0" xfId="3" applyAlignment="1">
      <alignment wrapText="1"/>
    </xf>
    <xf numFmtId="0" fontId="25" fillId="0" borderId="0" xfId="0" applyNumberFormat="1" applyFont="1" applyFill="1" applyAlignment="1" applyProtection="1">
      <alignment wrapText="1"/>
    </xf>
    <xf numFmtId="0" fontId="22" fillId="0" borderId="0" xfId="0" applyNumberFormat="1" applyFont="1" applyFill="1" applyAlignment="1" applyProtection="1">
      <alignment horizontal="center" vertical="center" wrapText="1"/>
    </xf>
    <xf numFmtId="0" fontId="26" fillId="0" borderId="0" xfId="0" applyNumberFormat="1" applyFont="1" applyFill="1" applyAlignment="1" applyProtection="1">
      <alignment horizontal="left" vertical="center" wrapText="1"/>
    </xf>
    <xf numFmtId="0" fontId="22" fillId="0" borderId="0" xfId="0" applyNumberFormat="1" applyFont="1" applyFill="1" applyAlignment="1" applyProtection="1">
      <alignment horizontal="centerContinuous" vertical="center"/>
    </xf>
    <xf numFmtId="0" fontId="8" fillId="0" borderId="0" xfId="0" applyNumberFormat="1" applyFont="1" applyFill="1" applyAlignment="1" applyProtection="1">
      <alignment horizontal="right" vertical="center" wrapText="1"/>
    </xf>
    <xf numFmtId="49" fontId="9" fillId="0" borderId="2" xfId="0" applyNumberFormat="1" applyFont="1" applyFill="1" applyBorder="1" applyAlignment="1" applyProtection="1">
      <alignment horizontal="left" vertical="center" wrapText="1"/>
    </xf>
    <xf numFmtId="49" fontId="9" fillId="0" borderId="4"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49" fontId="10" fillId="0" borderId="2"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177" fontId="10" fillId="0" borderId="4" xfId="0" applyNumberFormat="1" applyFont="1" applyFill="1" applyBorder="1" applyAlignment="1" applyProtection="1">
      <alignment horizontal="right" vertical="center" wrapText="1"/>
    </xf>
    <xf numFmtId="49" fontId="11" fillId="0" borderId="2" xfId="0" applyNumberFormat="1" applyFont="1" applyFill="1" applyBorder="1" applyAlignment="1" applyProtection="1">
      <alignment horizontal="left" vertical="center" wrapText="1"/>
    </xf>
    <xf numFmtId="49" fontId="11" fillId="0" borderId="4" xfId="0" applyNumberFormat="1" applyFont="1" applyFill="1" applyBorder="1" applyAlignment="1" applyProtection="1">
      <alignment horizontal="left" vertical="center" wrapText="1"/>
    </xf>
    <xf numFmtId="177" fontId="11" fillId="0" borderId="9" xfId="0" applyNumberFormat="1" applyFont="1" applyFill="1" applyBorder="1" applyAlignment="1" applyProtection="1">
      <alignment horizontal="right" vertical="center" wrapText="1"/>
    </xf>
    <xf numFmtId="0" fontId="27" fillId="0" borderId="0" xfId="0" applyNumberFormat="1" applyFont="1" applyFill="1" applyAlignment="1" applyProtection="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2" fillId="0" borderId="0" xfId="0" applyNumberFormat="1" applyFont="1" applyFill="1" applyAlignment="1" applyProtection="1">
      <alignment vertical="center"/>
    </xf>
    <xf numFmtId="0" fontId="25" fillId="0" borderId="0" xfId="0" applyFont="1" applyAlignment="1">
      <alignment horizontal="centerContinuous" vertical="center"/>
    </xf>
    <xf numFmtId="0" fontId="1" fillId="0" borderId="0" xfId="0" applyFont="1"/>
    <xf numFmtId="0" fontId="22" fillId="0" borderId="1" xfId="0" applyNumberFormat="1" applyFont="1" applyFill="1" applyBorder="1" applyAlignment="1" applyProtection="1">
      <alignment horizontal="left" vertical="center"/>
    </xf>
    <xf numFmtId="0" fontId="22" fillId="0" borderId="0" xfId="0" applyNumberFormat="1" applyFont="1" applyFill="1" applyAlignment="1" applyProtection="1">
      <alignment horizontal="left" vertical="center"/>
    </xf>
    <xf numFmtId="0" fontId="8" fillId="2" borderId="2" xfId="0" applyNumberFormat="1" applyFont="1" applyFill="1" applyBorder="1" applyAlignment="1" applyProtection="1">
      <alignment horizontal="centerContinuous" vertical="center"/>
    </xf>
    <xf numFmtId="0" fontId="8" fillId="2" borderId="6"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vertical="center" wrapText="1"/>
    </xf>
    <xf numFmtId="177" fontId="9" fillId="0" borderId="6" xfId="0" applyNumberFormat="1" applyFont="1" applyFill="1" applyBorder="1" applyAlignment="1" applyProtection="1">
      <alignment horizontal="right" vertical="center" wrapText="1"/>
    </xf>
    <xf numFmtId="0" fontId="9" fillId="0" borderId="2" xfId="0" applyFont="1" applyFill="1" applyBorder="1" applyAlignment="1" applyProtection="1">
      <alignment horizontal="right" vertical="center"/>
    </xf>
    <xf numFmtId="0" fontId="9" fillId="0" borderId="8" xfId="0" applyFont="1" applyFill="1" applyBorder="1" applyAlignment="1" applyProtection="1">
      <alignment horizontal="right" vertical="center"/>
    </xf>
    <xf numFmtId="0" fontId="9" fillId="0" borderId="4" xfId="0" applyFont="1" applyFill="1" applyBorder="1" applyAlignment="1" applyProtection="1">
      <alignment horizontal="right" vertical="center"/>
    </xf>
    <xf numFmtId="177" fontId="9" fillId="0" borderId="9" xfId="0" applyNumberFormat="1" applyFont="1" applyFill="1" applyBorder="1" applyAlignment="1" applyProtection="1">
      <alignment horizontal="right" vertical="center" wrapText="1"/>
    </xf>
    <xf numFmtId="0" fontId="9" fillId="0" borderId="2" xfId="0" applyFont="1" applyFill="1" applyBorder="1" applyAlignment="1">
      <alignment wrapText="1"/>
    </xf>
    <xf numFmtId="0" fontId="9" fillId="0" borderId="2" xfId="0" applyFont="1" applyFill="1" applyBorder="1"/>
    <xf numFmtId="0" fontId="9" fillId="0" borderId="2" xfId="0" applyNumberFormat="1" applyFont="1" applyFill="1" applyBorder="1" applyAlignment="1" applyProtection="1">
      <alignment vertical="center"/>
    </xf>
    <xf numFmtId="0" fontId="9" fillId="0" borderId="3" xfId="0" applyFont="1" applyFill="1" applyBorder="1" applyAlignment="1" applyProtection="1">
      <alignment horizontal="right" vertical="center"/>
    </xf>
    <xf numFmtId="0" fontId="9"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right" vertical="center"/>
    </xf>
    <xf numFmtId="0" fontId="9" fillId="0" borderId="3" xfId="0" applyNumberFormat="1" applyFont="1" applyFill="1" applyBorder="1" applyAlignment="1" applyProtection="1">
      <alignment vertical="center"/>
    </xf>
    <xf numFmtId="0" fontId="9" fillId="0" borderId="4" xfId="0" applyNumberFormat="1" applyFont="1" applyFill="1" applyBorder="1" applyAlignment="1" applyProtection="1">
      <alignment horizontal="right" vertical="center"/>
    </xf>
    <xf numFmtId="0" fontId="16" fillId="0" borderId="0" xfId="0" applyFont="1" applyAlignment="1">
      <alignment horizontal="center" vertical="center"/>
    </xf>
    <xf numFmtId="0" fontId="1" fillId="0" borderId="0" xfId="18" applyFill="1"/>
    <xf numFmtId="0" fontId="4" fillId="0" borderId="0" xfId="18" applyFont="1"/>
    <xf numFmtId="0" fontId="7" fillId="0" borderId="0" xfId="18" applyFont="1" applyFill="1" applyAlignment="1">
      <alignment horizontal="centerContinuous"/>
    </xf>
    <xf numFmtId="0" fontId="1" fillId="0" borderId="0" xfId="11" applyFill="1"/>
    <xf numFmtId="0" fontId="1" fillId="0" borderId="0" xfId="3" applyFill="1"/>
    <xf numFmtId="0" fontId="4" fillId="0" borderId="0" xfId="3" applyFont="1"/>
    <xf numFmtId="49" fontId="9" fillId="0" borderId="3" xfId="3" applyNumberFormat="1" applyFont="1" applyFill="1" applyBorder="1" applyAlignment="1" applyProtection="1">
      <alignment horizontal="left" vertical="center" wrapText="1"/>
    </xf>
    <xf numFmtId="177" fontId="9" fillId="0" borderId="3" xfId="3" applyNumberFormat="1" applyFont="1" applyFill="1" applyBorder="1" applyAlignment="1" applyProtection="1">
      <alignment horizontal="right" vertical="center" wrapText="1"/>
    </xf>
    <xf numFmtId="177" fontId="9" fillId="0" borderId="19" xfId="3" applyNumberFormat="1" applyFont="1" applyFill="1" applyBorder="1" applyAlignment="1" applyProtection="1">
      <alignment horizontal="right" vertical="center" wrapText="1"/>
    </xf>
    <xf numFmtId="49" fontId="10" fillId="0" borderId="3" xfId="3" applyNumberFormat="1" applyFont="1" applyFill="1" applyBorder="1" applyAlignment="1" applyProtection="1">
      <alignment horizontal="left" vertical="center" wrapText="1"/>
    </xf>
    <xf numFmtId="177" fontId="10" fillId="0" borderId="3" xfId="3" applyNumberFormat="1" applyFont="1" applyFill="1" applyBorder="1" applyAlignment="1" applyProtection="1">
      <alignment horizontal="right" vertical="center" wrapText="1"/>
    </xf>
    <xf numFmtId="177" fontId="10" fillId="0" borderId="19" xfId="3" applyNumberFormat="1" applyFont="1" applyFill="1" applyBorder="1" applyAlignment="1" applyProtection="1">
      <alignment horizontal="right" vertical="center" wrapText="1"/>
    </xf>
    <xf numFmtId="49" fontId="11" fillId="0" borderId="3" xfId="3" applyNumberFormat="1" applyFont="1" applyFill="1" applyBorder="1" applyAlignment="1" applyProtection="1">
      <alignment horizontal="left" vertical="center" wrapText="1"/>
    </xf>
    <xf numFmtId="177" fontId="11" fillId="0" borderId="3" xfId="3" applyNumberFormat="1" applyFont="1" applyFill="1" applyBorder="1" applyAlignment="1" applyProtection="1">
      <alignment horizontal="right" vertical="center" wrapText="1"/>
    </xf>
    <xf numFmtId="177" fontId="11" fillId="0" borderId="19" xfId="3" applyNumberFormat="1" applyFont="1" applyFill="1" applyBorder="1" applyAlignment="1" applyProtection="1">
      <alignment horizontal="right" vertical="center" wrapText="1"/>
    </xf>
    <xf numFmtId="177" fontId="9" fillId="0" borderId="8" xfId="3" applyNumberFormat="1" applyFont="1" applyFill="1" applyBorder="1" applyAlignment="1" applyProtection="1">
      <alignment horizontal="right" vertical="center" wrapText="1"/>
    </xf>
    <xf numFmtId="177" fontId="10" fillId="0" borderId="8" xfId="3" applyNumberFormat="1" applyFont="1" applyFill="1" applyBorder="1" applyAlignment="1" applyProtection="1">
      <alignment horizontal="right" vertical="center" wrapText="1"/>
    </xf>
    <xf numFmtId="177" fontId="11" fillId="0" borderId="8" xfId="3" applyNumberFormat="1" applyFont="1" applyFill="1" applyBorder="1" applyAlignment="1" applyProtection="1">
      <alignment horizontal="right" vertical="center" wrapText="1"/>
    </xf>
    <xf numFmtId="177" fontId="9" fillId="0" borderId="4" xfId="3" applyNumberFormat="1" applyFont="1" applyFill="1" applyBorder="1" applyAlignment="1" applyProtection="1">
      <alignment horizontal="right" vertical="center" wrapText="1"/>
    </xf>
    <xf numFmtId="177" fontId="10" fillId="0" borderId="4" xfId="3" applyNumberFormat="1" applyFont="1" applyFill="1" applyBorder="1" applyAlignment="1" applyProtection="1">
      <alignment horizontal="right" vertical="center" wrapText="1"/>
    </xf>
    <xf numFmtId="177" fontId="11" fillId="0" borderId="4" xfId="3" applyNumberFormat="1" applyFont="1" applyFill="1" applyBorder="1" applyAlignment="1" applyProtection="1">
      <alignment horizontal="right" vertical="center" wrapText="1"/>
    </xf>
    <xf numFmtId="0" fontId="1" fillId="0" borderId="0" xfId="10" applyFill="1"/>
    <xf numFmtId="0" fontId="1" fillId="0" borderId="0" xfId="10"/>
    <xf numFmtId="0" fontId="7" fillId="0" borderId="0" xfId="10" applyFont="1" applyFill="1" applyAlignment="1">
      <alignment horizontal="centerContinuous"/>
    </xf>
    <xf numFmtId="0" fontId="1" fillId="0" borderId="0" xfId="10" applyFill="1" applyAlignment="1">
      <alignment horizontal="centerContinuous"/>
    </xf>
    <xf numFmtId="0" fontId="1" fillId="0" borderId="0" xfId="10" applyAlignment="1">
      <alignment horizontal="centerContinuous"/>
    </xf>
    <xf numFmtId="0" fontId="8" fillId="0" borderId="3" xfId="10" applyNumberFormat="1" applyFont="1" applyFill="1" applyBorder="1" applyAlignment="1" applyProtection="1">
      <alignment horizontal="centerContinuous" vertical="center" wrapText="1"/>
    </xf>
    <xf numFmtId="0" fontId="8" fillId="0" borderId="8" xfId="10" applyNumberFormat="1" applyFont="1" applyFill="1" applyBorder="1" applyAlignment="1" applyProtection="1">
      <alignment horizontal="centerContinuous" vertical="center" wrapText="1"/>
    </xf>
    <xf numFmtId="0" fontId="8" fillId="0" borderId="4" xfId="10" applyNumberFormat="1" applyFont="1" applyFill="1" applyBorder="1" applyAlignment="1" applyProtection="1">
      <alignment horizontal="centerContinuous" vertical="center" wrapText="1"/>
    </xf>
    <xf numFmtId="0" fontId="8" fillId="0" borderId="10" xfId="10" applyFont="1" applyFill="1" applyBorder="1" applyAlignment="1">
      <alignment horizontal="center" vertical="center" wrapText="1"/>
    </xf>
    <xf numFmtId="0" fontId="8" fillId="0" borderId="2" xfId="10" applyFont="1" applyFill="1" applyBorder="1" applyAlignment="1">
      <alignment horizontal="center" vertical="center" wrapText="1"/>
    </xf>
    <xf numFmtId="49" fontId="9" fillId="0" borderId="3" xfId="10" applyNumberFormat="1" applyFont="1" applyFill="1" applyBorder="1" applyAlignment="1" applyProtection="1">
      <alignment horizontal="left" vertical="center" wrapText="1"/>
    </xf>
    <xf numFmtId="49" fontId="9" fillId="0" borderId="2" xfId="10" applyNumberFormat="1" applyFont="1" applyFill="1" applyBorder="1" applyAlignment="1" applyProtection="1">
      <alignment horizontal="left" vertical="center" wrapText="1"/>
    </xf>
    <xf numFmtId="177" fontId="9" fillId="0" borderId="3" xfId="10" applyNumberFormat="1" applyFont="1" applyFill="1" applyBorder="1" applyAlignment="1" applyProtection="1">
      <alignment horizontal="right" vertical="center" wrapText="1"/>
    </xf>
    <xf numFmtId="49" fontId="10" fillId="0" borderId="3" xfId="10" applyNumberFormat="1" applyFont="1" applyFill="1" applyBorder="1" applyAlignment="1" applyProtection="1">
      <alignment horizontal="left" vertical="center" wrapText="1"/>
    </xf>
    <xf numFmtId="49" fontId="10" fillId="0" borderId="2" xfId="10" applyNumberFormat="1" applyFont="1" applyFill="1" applyBorder="1" applyAlignment="1" applyProtection="1">
      <alignment horizontal="left" vertical="center" wrapText="1"/>
    </xf>
    <xf numFmtId="177" fontId="10" fillId="0" borderId="3" xfId="10" applyNumberFormat="1" applyFont="1" applyFill="1" applyBorder="1" applyAlignment="1" applyProtection="1">
      <alignment horizontal="right" vertical="center" wrapText="1"/>
    </xf>
    <xf numFmtId="49" fontId="11" fillId="0" borderId="3" xfId="10" applyNumberFormat="1" applyFont="1" applyFill="1" applyBorder="1" applyAlignment="1" applyProtection="1">
      <alignment horizontal="left" vertical="center" wrapText="1"/>
    </xf>
    <xf numFmtId="49" fontId="11" fillId="0" borderId="2" xfId="10" applyNumberFormat="1" applyFont="1" applyFill="1" applyBorder="1" applyAlignment="1" applyProtection="1">
      <alignment horizontal="left" vertical="center" wrapText="1"/>
    </xf>
    <xf numFmtId="177" fontId="11" fillId="0" borderId="3" xfId="10" applyNumberFormat="1" applyFont="1" applyFill="1" applyBorder="1" applyAlignment="1" applyProtection="1">
      <alignment horizontal="right" vertical="center" wrapText="1"/>
    </xf>
    <xf numFmtId="0" fontId="1" fillId="0" borderId="0" xfId="10" applyAlignment="1">
      <alignment horizontal="right" vertical="center"/>
    </xf>
    <xf numFmtId="177" fontId="9" fillId="0" borderId="2" xfId="10" applyNumberFormat="1" applyFont="1" applyFill="1" applyBorder="1" applyAlignment="1" applyProtection="1">
      <alignment horizontal="right" vertical="center" wrapText="1"/>
    </xf>
    <xf numFmtId="0" fontId="28" fillId="0" borderId="0" xfId="0" applyFont="1" applyProtection="1"/>
    <xf numFmtId="0" fontId="29" fillId="0" borderId="0" xfId="0" applyFont="1" applyAlignment="1" applyProtection="1">
      <alignment horizontal="left" vertical="center"/>
    </xf>
    <xf numFmtId="0" fontId="22" fillId="0" borderId="0" xfId="0" applyFont="1" applyAlignment="1" applyProtection="1">
      <alignment vertical="center"/>
    </xf>
    <xf numFmtId="0" fontId="25" fillId="0" borderId="0" xfId="0" applyFont="1" applyProtection="1"/>
    <xf numFmtId="0" fontId="15" fillId="0" borderId="0" xfId="0" applyFont="1" applyAlignment="1" applyProtection="1">
      <alignment horizontal="centerContinuous" vertical="center"/>
    </xf>
    <xf numFmtId="0" fontId="22" fillId="0" borderId="0" xfId="0" applyFont="1" applyProtection="1"/>
    <xf numFmtId="177" fontId="9" fillId="0" borderId="3" xfId="0" applyNumberFormat="1" applyFont="1" applyFill="1" applyBorder="1" applyAlignment="1" applyProtection="1">
      <alignment horizontal="right" vertical="center" wrapText="1"/>
    </xf>
    <xf numFmtId="49" fontId="30" fillId="0" borderId="3" xfId="0" applyNumberFormat="1" applyFont="1" applyFill="1" applyBorder="1" applyAlignment="1" applyProtection="1">
      <alignment horizontal="left" vertical="center" wrapText="1"/>
    </xf>
    <xf numFmtId="177" fontId="30" fillId="0" borderId="3" xfId="0" applyNumberFormat="1" applyFont="1" applyFill="1" applyBorder="1" applyAlignment="1" applyProtection="1">
      <alignment horizontal="right" vertical="center" wrapText="1"/>
    </xf>
    <xf numFmtId="177" fontId="30" fillId="0" borderId="2" xfId="0" applyNumberFormat="1" applyFont="1" applyFill="1" applyBorder="1" applyAlignment="1" applyProtection="1">
      <alignment horizontal="right" vertical="center" wrapText="1"/>
    </xf>
    <xf numFmtId="177" fontId="11" fillId="0" borderId="3" xfId="0" applyNumberFormat="1" applyFont="1" applyFill="1" applyBorder="1" applyAlignment="1" applyProtection="1">
      <alignment horizontal="right" vertical="center" wrapText="1"/>
    </xf>
    <xf numFmtId="176" fontId="8" fillId="0" borderId="0" xfId="0" applyNumberFormat="1" applyFont="1" applyAlignment="1" applyProtection="1">
      <alignment horizontal="right" vertical="center"/>
    </xf>
    <xf numFmtId="0" fontId="31"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20" fillId="0" borderId="0" xfId="0" applyFont="1" applyAlignment="1" applyProtection="1">
      <alignment horizontal="centerContinuous"/>
    </xf>
    <xf numFmtId="0" fontId="8" fillId="0" borderId="0" xfId="0" applyFont="1" applyAlignment="1" applyProtection="1">
      <alignment horizontal="left" vertical="center"/>
    </xf>
    <xf numFmtId="0" fontId="7" fillId="0" borderId="0" xfId="0" applyNumberFormat="1" applyFont="1" applyFill="1" applyAlignment="1" applyProtection="1">
      <alignment horizontal="centerContinuous" vertical="center"/>
    </xf>
    <xf numFmtId="0" fontId="0" fillId="0" borderId="0" xfId="0" applyAlignment="1">
      <alignment horizontal="centerContinuous" vertical="center"/>
    </xf>
    <xf numFmtId="0" fontId="0" fillId="0" borderId="0" xfId="0" applyAlignment="1" applyProtection="1">
      <alignment horizontal="centerContinuous" vertical="center"/>
    </xf>
    <xf numFmtId="0" fontId="23" fillId="0" borderId="1" xfId="0" applyNumberFormat="1" applyFont="1" applyFill="1" applyBorder="1" applyAlignment="1" applyProtection="1">
      <alignment horizontal="right" vertical="center"/>
    </xf>
    <xf numFmtId="0" fontId="18" fillId="0" borderId="3" xfId="0" applyNumberFormat="1" applyFont="1" applyFill="1" applyBorder="1" applyAlignment="1" applyProtection="1">
      <alignment horizontal="centerContinuous" vertical="center" wrapText="1"/>
    </xf>
    <xf numFmtId="0" fontId="18" fillId="0" borderId="8" xfId="0" applyNumberFormat="1" applyFont="1" applyFill="1" applyBorder="1" applyAlignment="1" applyProtection="1">
      <alignment horizontal="centerContinuous" vertical="center" wrapText="1"/>
    </xf>
    <xf numFmtId="0" fontId="18" fillId="0" borderId="2" xfId="0" applyNumberFormat="1" applyFont="1" applyFill="1" applyBorder="1" applyAlignment="1" applyProtection="1">
      <alignment horizontal="centerContinuous" vertical="center" wrapText="1"/>
    </xf>
    <xf numFmtId="0" fontId="19" fillId="0" borderId="2" xfId="0" applyFont="1" applyBorder="1" applyAlignment="1" applyProtection="1">
      <alignment horizontal="centerContinuous" vertical="center" wrapText="1"/>
    </xf>
    <xf numFmtId="0" fontId="18" fillId="0" borderId="9" xfId="0" applyFont="1" applyBorder="1" applyAlignment="1">
      <alignment horizontal="center" vertical="center" wrapText="1"/>
    </xf>
    <xf numFmtId="4" fontId="18" fillId="0" borderId="9" xfId="0" applyNumberFormat="1" applyFont="1" applyBorder="1" applyAlignment="1">
      <alignment horizontal="center" vertical="center" wrapText="1"/>
    </xf>
    <xf numFmtId="0" fontId="9" fillId="0" borderId="8" xfId="0" applyFont="1" applyFill="1" applyBorder="1" applyAlignment="1" applyProtection="1">
      <alignment vertical="center"/>
    </xf>
    <xf numFmtId="177" fontId="9" fillId="0" borderId="2" xfId="0" applyNumberFormat="1" applyFont="1" applyFill="1" applyBorder="1" applyAlignment="1" applyProtection="1">
      <alignment vertical="center" wrapText="1"/>
    </xf>
    <xf numFmtId="0" fontId="32" fillId="0" borderId="0" xfId="0" applyNumberFormat="1" applyFont="1" applyFill="1" applyAlignment="1" applyProtection="1"/>
    <xf numFmtId="177" fontId="9" fillId="0" borderId="10" xfId="0" applyNumberFormat="1" applyFont="1" applyFill="1" applyBorder="1" applyAlignment="1" applyProtection="1">
      <alignment vertical="center" wrapText="1"/>
    </xf>
    <xf numFmtId="0" fontId="9" fillId="0" borderId="3" xfId="0" applyFont="1" applyFill="1" applyBorder="1" applyAlignment="1" applyProtection="1">
      <alignment vertical="center"/>
    </xf>
    <xf numFmtId="0" fontId="0" fillId="0" borderId="0" xfId="0" applyFill="1"/>
    <xf numFmtId="177" fontId="9" fillId="0" borderId="1" xfId="0" applyNumberFormat="1" applyFont="1" applyFill="1" applyBorder="1" applyAlignment="1">
      <alignment horizontal="right" vertical="center" wrapText="1"/>
    </xf>
    <xf numFmtId="0" fontId="9" fillId="0" borderId="2" xfId="0" applyFont="1" applyFill="1" applyBorder="1" applyProtection="1"/>
    <xf numFmtId="177" fontId="9" fillId="0" borderId="8" xfId="0" applyNumberFormat="1" applyFont="1" applyFill="1" applyBorder="1" applyAlignment="1">
      <alignment horizontal="right" vertical="center" wrapText="1"/>
    </xf>
    <xf numFmtId="177" fontId="9" fillId="0" borderId="18" xfId="0" applyNumberFormat="1" applyFont="1" applyFill="1" applyBorder="1" applyAlignment="1">
      <alignment horizontal="right" vertical="center" wrapText="1"/>
    </xf>
    <xf numFmtId="177" fontId="9" fillId="0" borderId="9" xfId="0" applyNumberFormat="1" applyFont="1" applyFill="1" applyBorder="1" applyAlignment="1" applyProtection="1">
      <alignment vertical="center" wrapText="1"/>
    </xf>
    <xf numFmtId="0" fontId="9" fillId="0" borderId="2"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vertical="center"/>
    </xf>
    <xf numFmtId="176" fontId="22" fillId="0" borderId="0" xfId="0" applyNumberFormat="1" applyFont="1" applyAlignment="1" applyProtection="1">
      <alignment horizontal="right" vertical="center"/>
    </xf>
    <xf numFmtId="0" fontId="21" fillId="0" borderId="0" xfId="0" applyFont="1" applyAlignment="1" applyProtection="1">
      <alignment horizontal="left" vertical="center"/>
    </xf>
    <xf numFmtId="0" fontId="22" fillId="0" borderId="0" xfId="0" applyFont="1" applyAlignment="1" applyProtection="1">
      <alignment horizontal="left" vertical="center"/>
    </xf>
    <xf numFmtId="176" fontId="8" fillId="0" borderId="1" xfId="0" applyNumberFormat="1" applyFont="1" applyBorder="1" applyAlignment="1" applyProtection="1">
      <alignment horizontal="right" vertical="center" wrapText="1"/>
    </xf>
    <xf numFmtId="176" fontId="22" fillId="0" borderId="1" xfId="0" applyNumberFormat="1" applyFont="1" applyBorder="1" applyAlignment="1" applyProtection="1">
      <alignment horizontal="right" vertical="center" wrapText="1"/>
    </xf>
    <xf numFmtId="0" fontId="8" fillId="2" borderId="2" xfId="0" applyNumberFormat="1" applyFont="1" applyFill="1" applyBorder="1" applyAlignment="1" applyProtection="1">
      <alignment horizontal="center" vertical="center" wrapText="1"/>
    </xf>
    <xf numFmtId="0" fontId="8" fillId="2" borderId="6" xfId="0" applyNumberFormat="1" applyFont="1" applyFill="1" applyBorder="1" applyAlignment="1" applyProtection="1">
      <alignment horizontal="center" vertical="center" wrapText="1"/>
    </xf>
    <xf numFmtId="176" fontId="8" fillId="2" borderId="2" xfId="0" applyNumberFormat="1" applyFont="1" applyFill="1" applyBorder="1" applyAlignment="1" applyProtection="1">
      <alignment horizontal="center" vertical="center" wrapText="1"/>
    </xf>
    <xf numFmtId="176" fontId="8" fillId="2" borderId="6" xfId="0" applyNumberFormat="1" applyFont="1" applyFill="1" applyBorder="1" applyAlignment="1" applyProtection="1">
      <alignment horizontal="center" vertical="center" wrapText="1"/>
    </xf>
    <xf numFmtId="0" fontId="21" fillId="0" borderId="1" xfId="0" applyFont="1" applyBorder="1" applyAlignment="1" applyProtection="1">
      <alignment horizontal="left" vertical="center"/>
    </xf>
    <xf numFmtId="0" fontId="22" fillId="0" borderId="1" xfId="0" applyFont="1" applyBorder="1" applyAlignment="1" applyProtection="1">
      <alignment horizontal="left" vertical="center"/>
    </xf>
    <xf numFmtId="0" fontId="8" fillId="0" borderId="6"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2" borderId="5" xfId="0" applyNumberFormat="1" applyFont="1" applyFill="1" applyBorder="1" applyAlignment="1" applyProtection="1">
      <alignment horizontal="center" vertical="center" wrapText="1"/>
    </xf>
    <xf numFmtId="0" fontId="8" fillId="2" borderId="18"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xf numFmtId="0" fontId="8" fillId="2" borderId="11"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0" fontId="8" fillId="2" borderId="20" xfId="0" applyNumberFormat="1" applyFont="1" applyFill="1" applyBorder="1" applyAlignment="1" applyProtection="1">
      <alignment horizontal="center" vertical="center" wrapText="1"/>
    </xf>
    <xf numFmtId="0" fontId="1" fillId="0" borderId="1" xfId="10" applyFont="1" applyBorder="1" applyAlignment="1">
      <alignment horizontal="left"/>
    </xf>
    <xf numFmtId="0" fontId="1" fillId="0" borderId="1" xfId="10" applyBorder="1" applyAlignment="1">
      <alignment horizontal="left"/>
    </xf>
    <xf numFmtId="0" fontId="8" fillId="0" borderId="2" xfId="10" applyNumberFormat="1" applyFont="1" applyFill="1" applyBorder="1" applyAlignment="1" applyProtection="1">
      <alignment horizontal="center" vertical="center" wrapText="1"/>
    </xf>
    <xf numFmtId="0" fontId="8" fillId="0" borderId="3" xfId="10" applyNumberFormat="1" applyFont="1" applyFill="1" applyBorder="1" applyAlignment="1" applyProtection="1">
      <alignment horizontal="center" vertical="center" wrapText="1"/>
    </xf>
    <xf numFmtId="0" fontId="8" fillId="0" borderId="6" xfId="10" applyNumberFormat="1" applyFont="1" applyFill="1" applyBorder="1" applyAlignment="1" applyProtection="1">
      <alignment horizontal="center" vertical="center" wrapText="1"/>
    </xf>
    <xf numFmtId="0" fontId="8" fillId="0" borderId="10" xfId="10" applyNumberFormat="1" applyFont="1" applyFill="1" applyBorder="1" applyAlignment="1" applyProtection="1">
      <alignment horizontal="center" vertical="center" wrapText="1"/>
    </xf>
    <xf numFmtId="0" fontId="8" fillId="0" borderId="6" xfId="10" applyFont="1" applyFill="1" applyBorder="1" applyAlignment="1">
      <alignment horizontal="center" vertical="center" wrapText="1"/>
    </xf>
    <xf numFmtId="0" fontId="8" fillId="0" borderId="10" xfId="10" applyFont="1" applyFill="1" applyBorder="1" applyAlignment="1">
      <alignment horizontal="center" vertical="center" wrapText="1"/>
    </xf>
    <xf numFmtId="0" fontId="1" fillId="0" borderId="1" xfId="3" applyFont="1" applyBorder="1" applyAlignment="1">
      <alignment horizontal="left"/>
    </xf>
    <xf numFmtId="0" fontId="1" fillId="0" borderId="1" xfId="3" applyBorder="1" applyAlignment="1">
      <alignment horizontal="left"/>
    </xf>
    <xf numFmtId="0" fontId="8" fillId="0" borderId="2" xfId="3" applyNumberFormat="1" applyFont="1" applyFill="1" applyBorder="1" applyAlignment="1" applyProtection="1">
      <alignment horizontal="center" vertical="center" wrapText="1"/>
    </xf>
    <xf numFmtId="0" fontId="1" fillId="0" borderId="1" xfId="11" applyFont="1" applyBorder="1" applyAlignment="1">
      <alignment horizontal="left"/>
    </xf>
    <xf numFmtId="0" fontId="1" fillId="0" borderId="1" xfId="11" applyBorder="1" applyAlignment="1">
      <alignment horizontal="left"/>
    </xf>
    <xf numFmtId="0" fontId="8" fillId="0" borderId="2" xfId="11" applyNumberFormat="1" applyFont="1" applyFill="1" applyBorder="1" applyAlignment="1" applyProtection="1">
      <alignment horizontal="center" vertical="center" wrapText="1"/>
    </xf>
    <xf numFmtId="0" fontId="1" fillId="0" borderId="1" xfId="18" applyFont="1" applyBorder="1" applyAlignment="1">
      <alignment horizontal="left"/>
    </xf>
    <xf numFmtId="0" fontId="1" fillId="0" borderId="1" xfId="18" applyBorder="1" applyAlignment="1">
      <alignment horizontal="left"/>
    </xf>
    <xf numFmtId="0" fontId="8" fillId="0" borderId="3" xfId="18" applyNumberFormat="1" applyFont="1" applyFill="1" applyBorder="1" applyAlignment="1" applyProtection="1">
      <alignment horizontal="center" vertical="center" wrapText="1"/>
    </xf>
    <xf numFmtId="0" fontId="8" fillId="0" borderId="12" xfId="18" applyNumberFormat="1" applyFont="1" applyFill="1" applyBorder="1" applyAlignment="1" applyProtection="1">
      <alignment horizontal="center" vertical="center" wrapText="1"/>
    </xf>
    <xf numFmtId="0" fontId="8" fillId="0" borderId="2" xfId="18" applyNumberFormat="1" applyFont="1" applyFill="1" applyBorder="1" applyAlignment="1" applyProtection="1">
      <alignment horizontal="center" vertical="center" wrapText="1"/>
    </xf>
    <xf numFmtId="0" fontId="8" fillId="0" borderId="13" xfId="18" applyNumberFormat="1" applyFont="1" applyFill="1" applyBorder="1" applyAlignment="1" applyProtection="1">
      <alignment horizontal="center" vertical="center" wrapText="1"/>
    </xf>
    <xf numFmtId="0" fontId="8" fillId="0" borderId="15" xfId="18" applyNumberFormat="1" applyFont="1" applyFill="1" applyBorder="1" applyAlignment="1" applyProtection="1">
      <alignment horizontal="center" vertical="center" wrapText="1"/>
    </xf>
    <xf numFmtId="0" fontId="8" fillId="0" borderId="14" xfId="18" applyFont="1" applyFill="1" applyBorder="1" applyAlignment="1">
      <alignment horizontal="center" vertical="center" wrapText="1"/>
    </xf>
    <xf numFmtId="0" fontId="8" fillId="0" borderId="16" xfId="18" applyFont="1" applyFill="1" applyBorder="1" applyAlignment="1">
      <alignment horizontal="center" vertical="center" wrapText="1"/>
    </xf>
    <xf numFmtId="0" fontId="7" fillId="0" borderId="0" xfId="0" applyNumberFormat="1" applyFont="1" applyFill="1" applyAlignment="1" applyProtection="1">
      <alignment horizontal="center" vertical="center"/>
    </xf>
    <xf numFmtId="0" fontId="9" fillId="0" borderId="18" xfId="0" applyFont="1" applyBorder="1" applyAlignment="1">
      <alignment horizontal="left" vertical="center" wrapText="1"/>
    </xf>
    <xf numFmtId="0" fontId="9" fillId="0" borderId="0" xfId="0" applyFont="1" applyAlignment="1">
      <alignment horizontal="left" vertical="center" wrapText="1"/>
    </xf>
    <xf numFmtId="0" fontId="16" fillId="0" borderId="0" xfId="0" applyFont="1" applyAlignment="1">
      <alignment horizontal="left" vertical="center"/>
    </xf>
    <xf numFmtId="0" fontId="21" fillId="0" borderId="1" xfId="0" applyNumberFormat="1" applyFont="1" applyFill="1" applyBorder="1" applyAlignment="1" applyProtection="1">
      <alignment horizontal="left" vertical="center" wrapText="1"/>
    </xf>
    <xf numFmtId="0" fontId="22" fillId="0" borderId="1" xfId="0" applyNumberFormat="1" applyFont="1" applyFill="1" applyBorder="1" applyAlignment="1" applyProtection="1">
      <alignment horizontal="left" vertical="center" wrapText="1"/>
    </xf>
    <xf numFmtId="0" fontId="8" fillId="2" borderId="3"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2" borderId="8" xfId="0" applyNumberFormat="1" applyFont="1" applyFill="1" applyBorder="1" applyAlignment="1" applyProtection="1">
      <alignment horizontal="center" vertical="center" wrapText="1"/>
    </xf>
    <xf numFmtId="0" fontId="8" fillId="2" borderId="4" xfId="0" applyNumberFormat="1" applyFont="1" applyFill="1" applyBorder="1" applyAlignment="1" applyProtection="1">
      <alignment horizontal="center" vertical="center" wrapText="1"/>
    </xf>
    <xf numFmtId="0" fontId="8" fillId="2" borderId="10" xfId="0" applyNumberFormat="1" applyFont="1" applyFill="1" applyBorder="1" applyAlignment="1" applyProtection="1">
      <alignment horizontal="center" vertical="center" wrapText="1"/>
    </xf>
    <xf numFmtId="0" fontId="8" fillId="2" borderId="9" xfId="0" applyNumberFormat="1" applyFont="1" applyFill="1" applyBorder="1" applyAlignment="1" applyProtection="1">
      <alignment horizontal="center" vertical="center" wrapText="1"/>
    </xf>
    <xf numFmtId="0" fontId="1" fillId="0" borderId="1" xfId="0" applyFont="1" applyBorder="1" applyAlignment="1" applyProtection="1">
      <alignment horizontal="left"/>
    </xf>
    <xf numFmtId="0" fontId="0" fillId="0" borderId="1" xfId="0" applyBorder="1" applyAlignment="1" applyProtection="1">
      <alignment horizontal="left"/>
    </xf>
    <xf numFmtId="0" fontId="8" fillId="0" borderId="6" xfId="20" applyNumberFormat="1" applyFont="1" applyFill="1" applyBorder="1" applyAlignment="1" applyProtection="1">
      <alignment horizontal="center" vertical="center" wrapText="1"/>
    </xf>
    <xf numFmtId="0" fontId="8" fillId="0" borderId="10" xfId="20" applyNumberFormat="1" applyFont="1" applyFill="1" applyBorder="1" applyAlignment="1" applyProtection="1">
      <alignment horizontal="center" vertical="center" wrapText="1"/>
    </xf>
    <xf numFmtId="0" fontId="8" fillId="0" borderId="6" xfId="20" applyFont="1" applyFill="1" applyBorder="1" applyAlignment="1">
      <alignment horizontal="center" vertical="center" wrapText="1"/>
    </xf>
    <xf numFmtId="0" fontId="8" fillId="0" borderId="10" xfId="20" applyFont="1" applyFill="1" applyBorder="1" applyAlignment="1">
      <alignment horizontal="center" vertical="center" wrapText="1"/>
    </xf>
    <xf numFmtId="0" fontId="8" fillId="0" borderId="6" xfId="20" applyNumberFormat="1" applyFont="1" applyFill="1" applyBorder="1" applyAlignment="1" applyProtection="1">
      <alignment vertical="center" wrapText="1"/>
    </xf>
    <xf numFmtId="0" fontId="8" fillId="0" borderId="10" xfId="20" applyNumberFormat="1" applyFont="1" applyFill="1" applyBorder="1" applyAlignment="1" applyProtection="1">
      <alignment vertical="center" wrapText="1"/>
    </xf>
    <xf numFmtId="0" fontId="1" fillId="0" borderId="1" xfId="22" applyFont="1" applyBorder="1" applyAlignment="1">
      <alignment horizontal="left"/>
    </xf>
    <xf numFmtId="0" fontId="1" fillId="0" borderId="1" xfId="22" applyBorder="1" applyAlignment="1">
      <alignment horizontal="left"/>
    </xf>
    <xf numFmtId="0" fontId="8" fillId="0" borderId="2" xfId="22" applyNumberFormat="1" applyFont="1" applyFill="1" applyBorder="1" applyAlignment="1" applyProtection="1">
      <alignment horizontal="center" vertical="center" wrapText="1"/>
    </xf>
    <xf numFmtId="0" fontId="8" fillId="0" borderId="2" xfId="22" applyFont="1" applyFill="1" applyBorder="1" applyAlignment="1">
      <alignment horizontal="center" vertical="center" wrapText="1"/>
    </xf>
    <xf numFmtId="0" fontId="8" fillId="0" borderId="1" xfId="0" applyNumberFormat="1" applyFont="1" applyFill="1" applyBorder="1" applyAlignment="1" applyProtection="1">
      <alignment horizontal="right" vertical="center" wrapText="1"/>
    </xf>
    <xf numFmtId="0" fontId="8" fillId="2" borderId="3" xfId="0" applyNumberFormat="1" applyFont="1" applyFill="1" applyBorder="1" applyAlignment="1" applyProtection="1">
      <alignment horizontal="left" vertical="center"/>
    </xf>
    <xf numFmtId="0" fontId="8" fillId="2" borderId="4" xfId="0" applyNumberFormat="1" applyFont="1" applyFill="1" applyBorder="1" applyAlignment="1" applyProtection="1">
      <alignment horizontal="left" vertical="center"/>
    </xf>
    <xf numFmtId="0" fontId="1" fillId="0" borderId="1" xfId="7" applyFont="1" applyBorder="1" applyAlignment="1">
      <alignment horizontal="left"/>
    </xf>
    <xf numFmtId="0" fontId="1" fillId="0" borderId="1" xfId="7" applyBorder="1" applyAlignment="1">
      <alignment horizontal="left"/>
    </xf>
    <xf numFmtId="0" fontId="1" fillId="0" borderId="1" xfId="19" applyFont="1" applyBorder="1" applyAlignment="1">
      <alignment horizontal="center"/>
    </xf>
    <xf numFmtId="0" fontId="1" fillId="0" borderId="1" xfId="19" applyBorder="1" applyAlignment="1">
      <alignment horizontal="center"/>
    </xf>
    <xf numFmtId="0" fontId="8" fillId="0" borderId="3" xfId="19" applyNumberFormat="1" applyFont="1" applyFill="1" applyBorder="1" applyAlignment="1" applyProtection="1">
      <alignment horizontal="center" vertical="center" wrapText="1"/>
    </xf>
    <xf numFmtId="0" fontId="8" fillId="0" borderId="5" xfId="19" applyNumberFormat="1" applyFont="1" applyFill="1" applyBorder="1" applyAlignment="1" applyProtection="1">
      <alignment horizontal="center" vertical="center" wrapText="1"/>
    </xf>
    <xf numFmtId="0" fontId="8" fillId="0" borderId="2" xfId="19" applyNumberFormat="1" applyFont="1" applyFill="1" applyBorder="1" applyAlignment="1" applyProtection="1">
      <alignment horizontal="center" vertical="center" wrapText="1"/>
    </xf>
    <xf numFmtId="0" fontId="8" fillId="0" borderId="6" xfId="19" applyNumberFormat="1" applyFont="1" applyFill="1" applyBorder="1" applyAlignment="1" applyProtection="1">
      <alignment horizontal="center" vertical="center" wrapText="1"/>
    </xf>
    <xf numFmtId="0" fontId="3" fillId="0" borderId="0" xfId="0" applyFont="1" applyAlignment="1" applyProtection="1">
      <alignment horizontal="center"/>
    </xf>
    <xf numFmtId="0" fontId="36" fillId="0" borderId="2" xfId="0" applyFont="1" applyBorder="1" applyAlignment="1">
      <alignment horizontal="center" wrapText="1"/>
    </xf>
  </cellXfs>
  <cellStyles count="32">
    <cellStyle name="差_5B5786A4FA5D0AEEE0535CD3690AC4C4" xfId="15"/>
    <cellStyle name="差_5B5786A4FA5D0AEEE0535CD3690AC4C4_636D6D1C51253000E0535BD3690AE2E0" xfId="16"/>
    <cellStyle name="差_5B5786A4FA5D0AEEE0535CD3690AC4C4_63830AABC20923D9E0535BD3690A5255" xfId="9"/>
    <cellStyle name="差_5B5786A4FA610AEEE0535CD3690AC4C4" xfId="12"/>
    <cellStyle name="差_5B5786A4FA610AEEE0535CD3690AC4C4_636D6D1C51253000E0535BD3690AE2E0" xfId="8"/>
    <cellStyle name="差_5B5786A4FA610AEEE0535CD3690AC4C4_63830AABC20923D9E0535BD3690A5255" xfId="14"/>
    <cellStyle name="差_5B5786A4FA620AEEE0535CD3690AC4C4" xfId="13"/>
    <cellStyle name="差_5B5786A4FA620AEEE0535CD3690AC4C4_636D6D1C51253000E0535BD3690AE2E0" xfId="17"/>
    <cellStyle name="差_5B5786A4FA620AEEE0535CD3690AC4C4_63830AABC20923D9E0535BD3690A5255" xfId="1"/>
    <cellStyle name="差_5BFABA8BBFA34F76E0535BD3690A3B73" xfId="4"/>
    <cellStyle name="差_5C0BE3C0AC2762CFE0535BD3690A953B" xfId="5"/>
    <cellStyle name="常规" xfId="0" builtinId="0"/>
    <cellStyle name="常规_636D6D1C50A63000E0535BD3690AE2E0" xfId="10"/>
    <cellStyle name="常规_636D6D1C50AD3000E0535BD3690AE2E0" xfId="3"/>
    <cellStyle name="常规_636D6D1C50AE3000E0535BD3690AE2E0" xfId="11"/>
    <cellStyle name="常规_636D6D1C50AF3000E0535BD3690AE2E0" xfId="18"/>
    <cellStyle name="常规_636D6D1C50B43000E0535BD3690AE2E0" xfId="7"/>
    <cellStyle name="常规_636D6D1C50B53000E0535BD3690AE2E0" xfId="19"/>
    <cellStyle name="常规_63827F9BD4DE0B19E0535BD3690A0FAA" xfId="20"/>
    <cellStyle name="常规_63830AABC1DC23D9E0535BD3690A5255" xfId="21"/>
    <cellStyle name="常规_63830AABC20923D9E0535BD3690A5255" xfId="22"/>
    <cellStyle name="好_5B5786A4FA5D0AEEE0535CD3690AC4C4" xfId="23"/>
    <cellStyle name="好_5B5786A4FA5D0AEEE0535CD3690AC4C4_636D6D1C51253000E0535BD3690AE2E0" xfId="6"/>
    <cellStyle name="好_5B5786A4FA5D0AEEE0535CD3690AC4C4_63830AABC20923D9E0535BD3690A5255" xfId="2"/>
    <cellStyle name="好_5B5786A4FA610AEEE0535CD3690AC4C4" xfId="24"/>
    <cellStyle name="好_5B5786A4FA610AEEE0535CD3690AC4C4_636D6D1C51253000E0535BD3690AE2E0" xfId="25"/>
    <cellStyle name="好_5B5786A4FA610AEEE0535CD3690AC4C4_63830AABC20923D9E0535BD3690A5255" xfId="26"/>
    <cellStyle name="好_5B5786A4FA620AEEE0535CD3690AC4C4" xfId="27"/>
    <cellStyle name="好_5B5786A4FA620AEEE0535CD3690AC4C4_636D6D1C51253000E0535BD3690AE2E0" xfId="28"/>
    <cellStyle name="好_5B5786A4FA620AEEE0535CD3690AC4C4_63830AABC20923D9E0535BD3690A5255" xfId="29"/>
    <cellStyle name="好_5BFABA8BBFA34F76E0535BD3690A3B73" xfId="30"/>
    <cellStyle name="好_5C0BE3C0AC2762CFE0535BD3690A953B"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showZeros="0" workbookViewId="0">
      <selection activeCell="A3" sqref="A3"/>
    </sheetView>
  </sheetViews>
  <sheetFormatPr defaultColWidth="9.1640625" defaultRowHeight="25.5" customHeight="1"/>
  <cols>
    <col min="1" max="1" width="46.5" customWidth="1"/>
    <col min="2" max="2" width="31.83203125" customWidth="1"/>
    <col min="3" max="3" width="41.5" customWidth="1"/>
    <col min="4" max="4" width="31" customWidth="1"/>
    <col min="5" max="5" width="30.6640625" customWidth="1"/>
    <col min="6" max="6" width="29.1640625" customWidth="1"/>
  </cols>
  <sheetData>
    <row r="1" spans="1:8" ht="18" customHeight="1">
      <c r="A1" s="292" t="s">
        <v>0</v>
      </c>
    </row>
    <row r="2" spans="1:8" ht="22.5" customHeight="1">
      <c r="A2" s="293" t="s">
        <v>1</v>
      </c>
      <c r="B2" s="294"/>
      <c r="C2" s="294"/>
      <c r="D2" s="294"/>
      <c r="E2" s="295"/>
      <c r="F2" s="295"/>
    </row>
    <row r="3" spans="1:8" ht="18" customHeight="1">
      <c r="A3" s="1" t="s">
        <v>2</v>
      </c>
      <c r="F3" s="296" t="s">
        <v>3</v>
      </c>
    </row>
    <row r="4" spans="1:8" ht="27.75" customHeight="1">
      <c r="A4" s="297" t="s">
        <v>4</v>
      </c>
      <c r="B4" s="298"/>
      <c r="C4" s="299" t="s">
        <v>5</v>
      </c>
      <c r="D4" s="299"/>
      <c r="E4" s="300"/>
      <c r="F4" s="300"/>
    </row>
    <row r="5" spans="1:8" ht="22.5" customHeight="1">
      <c r="A5" s="301" t="s">
        <v>6</v>
      </c>
      <c r="B5" s="301" t="s">
        <v>7</v>
      </c>
      <c r="C5" s="301" t="s">
        <v>6</v>
      </c>
      <c r="D5" s="302" t="s">
        <v>7</v>
      </c>
      <c r="E5" s="301" t="s">
        <v>6</v>
      </c>
      <c r="F5" s="302" t="s">
        <v>7</v>
      </c>
    </row>
    <row r="6" spans="1:8" s="144" customFormat="1" ht="22.5" customHeight="1">
      <c r="A6" s="232" t="s">
        <v>8</v>
      </c>
      <c r="B6" s="221">
        <f>B7+B8</f>
        <v>2518.5</v>
      </c>
      <c r="C6" s="303" t="s">
        <v>9</v>
      </c>
      <c r="D6" s="304"/>
      <c r="E6" s="303" t="s">
        <v>10</v>
      </c>
      <c r="F6" s="76">
        <f>F7+F8+F9+F10</f>
        <v>2518.5</v>
      </c>
      <c r="H6" s="305"/>
    </row>
    <row r="7" spans="1:8" s="144" customFormat="1" ht="25.5" customHeight="1">
      <c r="A7" s="232" t="s">
        <v>11</v>
      </c>
      <c r="B7" s="76">
        <v>2120.25</v>
      </c>
      <c r="C7" s="303" t="s">
        <v>12</v>
      </c>
      <c r="D7" s="306"/>
      <c r="E7" s="303" t="s">
        <v>13</v>
      </c>
      <c r="F7" s="76">
        <v>1544.58</v>
      </c>
      <c r="H7" s="305"/>
    </row>
    <row r="8" spans="1:8" s="144" customFormat="1" ht="22.5" customHeight="1">
      <c r="A8" s="232" t="s">
        <v>14</v>
      </c>
      <c r="B8" s="225">
        <v>398.25</v>
      </c>
      <c r="C8" s="303" t="s">
        <v>15</v>
      </c>
      <c r="D8" s="306"/>
      <c r="E8" s="303" t="s">
        <v>16</v>
      </c>
      <c r="F8" s="76">
        <v>741.38</v>
      </c>
    </row>
    <row r="9" spans="1:8" s="144" customFormat="1" ht="22.5" customHeight="1">
      <c r="A9" s="232" t="s">
        <v>17</v>
      </c>
      <c r="B9" s="221"/>
      <c r="C9" s="303" t="s">
        <v>18</v>
      </c>
      <c r="D9" s="306"/>
      <c r="E9" s="303" t="s">
        <v>19</v>
      </c>
      <c r="F9" s="76">
        <v>5</v>
      </c>
    </row>
    <row r="10" spans="1:8" s="144" customFormat="1" ht="22.5" customHeight="1">
      <c r="A10" s="232" t="s">
        <v>20</v>
      </c>
      <c r="B10" s="76"/>
      <c r="C10" s="303" t="s">
        <v>21</v>
      </c>
      <c r="D10" s="306"/>
      <c r="E10" s="303" t="s">
        <v>22</v>
      </c>
      <c r="F10" s="76">
        <v>227.54</v>
      </c>
    </row>
    <row r="11" spans="1:8" s="144" customFormat="1" ht="22.5" customHeight="1">
      <c r="A11" s="228" t="s">
        <v>23</v>
      </c>
      <c r="B11" s="142"/>
      <c r="C11" s="307" t="s">
        <v>24</v>
      </c>
      <c r="D11" s="306"/>
      <c r="E11" s="307" t="s">
        <v>25</v>
      </c>
      <c r="F11" s="76"/>
      <c r="G11" s="308"/>
    </row>
    <row r="12" spans="1:8" s="144" customFormat="1" ht="22.5" customHeight="1">
      <c r="A12" s="228"/>
      <c r="B12" s="309"/>
      <c r="C12" s="307" t="s">
        <v>26</v>
      </c>
      <c r="D12" s="306">
        <v>328.55</v>
      </c>
      <c r="E12" s="310"/>
      <c r="F12" s="76"/>
    </row>
    <row r="13" spans="1:8" s="144" customFormat="1" ht="22.5" customHeight="1">
      <c r="A13" s="228"/>
      <c r="B13" s="311"/>
      <c r="C13" s="307" t="s">
        <v>27</v>
      </c>
      <c r="D13" s="306"/>
      <c r="E13" s="310"/>
      <c r="F13" s="76"/>
    </row>
    <row r="14" spans="1:8" s="144" customFormat="1" ht="22.5" customHeight="1">
      <c r="A14" s="228"/>
      <c r="B14" s="311"/>
      <c r="C14" s="307" t="s">
        <v>28</v>
      </c>
      <c r="D14" s="306"/>
      <c r="E14" s="310"/>
      <c r="F14" s="76"/>
    </row>
    <row r="15" spans="1:8" s="144" customFormat="1" ht="22.5" customHeight="1">
      <c r="A15" s="228"/>
      <c r="B15" s="311"/>
      <c r="C15" s="307" t="s">
        <v>29</v>
      </c>
      <c r="D15" s="306"/>
      <c r="E15" s="310"/>
      <c r="F15" s="76"/>
    </row>
    <row r="16" spans="1:8" s="144" customFormat="1" ht="22.5" customHeight="1">
      <c r="A16" s="228"/>
      <c r="B16" s="311"/>
      <c r="C16" s="307" t="s">
        <v>30</v>
      </c>
      <c r="D16" s="306">
        <v>2042.19</v>
      </c>
      <c r="E16" s="310"/>
      <c r="F16" s="76"/>
    </row>
    <row r="17" spans="1:6" s="144" customFormat="1" ht="22.5" customHeight="1">
      <c r="A17" s="228"/>
      <c r="B17" s="311"/>
      <c r="C17" s="307" t="s">
        <v>31</v>
      </c>
      <c r="D17" s="306"/>
      <c r="E17" s="310"/>
      <c r="F17" s="76"/>
    </row>
    <row r="18" spans="1:6" s="144" customFormat="1" ht="22.5" customHeight="1">
      <c r="A18" s="228"/>
      <c r="B18" s="311"/>
      <c r="C18" s="307" t="s">
        <v>32</v>
      </c>
      <c r="D18" s="306"/>
      <c r="E18" s="310"/>
      <c r="F18" s="76"/>
    </row>
    <row r="19" spans="1:6" s="144" customFormat="1" ht="22.5" customHeight="1">
      <c r="A19" s="228"/>
      <c r="B19" s="311"/>
      <c r="C19" s="307" t="s">
        <v>33</v>
      </c>
      <c r="D19" s="306"/>
      <c r="E19" s="310"/>
      <c r="F19" s="76"/>
    </row>
    <row r="20" spans="1:6" s="144" customFormat="1" ht="22.5" customHeight="1">
      <c r="A20" s="228"/>
      <c r="B20" s="311"/>
      <c r="C20" s="307" t="s">
        <v>34</v>
      </c>
      <c r="D20" s="306"/>
      <c r="E20" s="310"/>
      <c r="F20" s="76"/>
    </row>
    <row r="21" spans="1:6" s="144" customFormat="1" ht="22.5" customHeight="1">
      <c r="A21" s="228"/>
      <c r="B21" s="311"/>
      <c r="C21" s="307" t="s">
        <v>35</v>
      </c>
      <c r="D21" s="306"/>
      <c r="E21" s="310"/>
      <c r="F21" s="76"/>
    </row>
    <row r="22" spans="1:6" s="144" customFormat="1" ht="22.5" customHeight="1">
      <c r="A22" s="228"/>
      <c r="B22" s="311"/>
      <c r="C22" s="307" t="s">
        <v>36</v>
      </c>
      <c r="D22" s="306"/>
      <c r="E22" s="310"/>
      <c r="F22" s="76"/>
    </row>
    <row r="23" spans="1:6" s="144" customFormat="1" ht="22.5" customHeight="1">
      <c r="A23" s="228"/>
      <c r="B23" s="311"/>
      <c r="C23" s="307" t="s">
        <v>37</v>
      </c>
      <c r="D23" s="306">
        <v>147.76</v>
      </c>
      <c r="E23" s="310"/>
      <c r="F23" s="76"/>
    </row>
    <row r="24" spans="1:6" s="144" customFormat="1" ht="22.5" customHeight="1">
      <c r="A24" s="228"/>
      <c r="B24" s="311"/>
      <c r="C24" s="307" t="s">
        <v>38</v>
      </c>
      <c r="D24" s="306"/>
      <c r="E24" s="310"/>
      <c r="F24" s="76"/>
    </row>
    <row r="25" spans="1:6" s="144" customFormat="1" ht="25.5" customHeight="1">
      <c r="A25" s="228"/>
      <c r="B25" s="312"/>
      <c r="C25" s="307" t="s">
        <v>39</v>
      </c>
      <c r="D25" s="306"/>
      <c r="E25" s="310"/>
      <c r="F25" s="76"/>
    </row>
    <row r="26" spans="1:6" s="144" customFormat="1" ht="25.5" customHeight="1">
      <c r="A26" s="228"/>
      <c r="B26" s="312"/>
      <c r="C26" s="307" t="s">
        <v>40</v>
      </c>
      <c r="D26" s="313"/>
      <c r="E26" s="310"/>
      <c r="F26" s="76"/>
    </row>
    <row r="27" spans="1:6" s="144" customFormat="1" ht="22.5" customHeight="1">
      <c r="A27" s="228"/>
      <c r="B27" s="312"/>
      <c r="C27" s="307" t="s">
        <v>41</v>
      </c>
      <c r="D27" s="304"/>
      <c r="E27" s="310"/>
      <c r="F27" s="76"/>
    </row>
    <row r="28" spans="1:6" ht="22.5" customHeight="1">
      <c r="A28" s="314" t="s">
        <v>42</v>
      </c>
      <c r="B28" s="304">
        <f>B6+B9+B10+B11</f>
        <v>2518.5</v>
      </c>
      <c r="C28" s="230" t="s">
        <v>43</v>
      </c>
      <c r="D28" s="306">
        <f>D12+D16+D23</f>
        <v>2518.5</v>
      </c>
      <c r="E28" s="230" t="s">
        <v>43</v>
      </c>
      <c r="F28" s="145">
        <v>2518.5</v>
      </c>
    </row>
    <row r="29" spans="1:6" s="144" customFormat="1" ht="22.5" customHeight="1">
      <c r="A29" s="232" t="s">
        <v>44</v>
      </c>
      <c r="B29" s="76"/>
      <c r="C29" s="315" t="s">
        <v>45</v>
      </c>
      <c r="D29" s="304"/>
      <c r="E29" s="310"/>
      <c r="F29" s="76"/>
    </row>
    <row r="30" spans="1:6" ht="22.5" customHeight="1">
      <c r="A30" s="314" t="s">
        <v>46</v>
      </c>
      <c r="B30" s="309">
        <f>B28+B29</f>
        <v>2518.5</v>
      </c>
      <c r="C30" s="230" t="s">
        <v>47</v>
      </c>
      <c r="D30" s="304">
        <v>2518.5</v>
      </c>
      <c r="E30" s="230" t="s">
        <v>47</v>
      </c>
      <c r="F30" s="76">
        <f>F28</f>
        <v>2518.5</v>
      </c>
    </row>
    <row r="31" spans="1:6" ht="12.75" customHeight="1">
      <c r="B31" s="308"/>
    </row>
    <row r="32" spans="1:6" ht="12.75" customHeight="1"/>
    <row r="33" spans="2:10" ht="12.75" customHeight="1">
      <c r="J33" s="144"/>
    </row>
    <row r="34" spans="2:10" ht="12.75" customHeight="1"/>
    <row r="35" spans="2:10" ht="12.75" customHeight="1"/>
    <row r="36" spans="2:10" ht="12.75" customHeight="1"/>
    <row r="37" spans="2:10" ht="12.75" customHeight="1"/>
    <row r="38" spans="2:10" ht="12.75" customHeight="1"/>
    <row r="39" spans="2:10" ht="12.75" customHeight="1"/>
    <row r="40" spans="2:10" ht="12.75" customHeight="1">
      <c r="B40" s="308"/>
    </row>
  </sheetData>
  <sheetProtection formatCells="0" formatColumns="0" formatRows="0"/>
  <phoneticPr fontId="36" type="noConversion"/>
  <printOptions horizontalCentered="1"/>
  <pageMargins left="0.196527777777778" right="0.196527777777778" top="0.59027777777777801" bottom="0.98402777777777795" header="0.51180555555555596" footer="0.51180555555555596"/>
  <pageSetup paperSize="9" scale="65" orientation="landscape" horizontalDpi="300" verticalDpi="300"/>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showGridLines="0" showZeros="0" workbookViewId="0">
      <selection activeCell="A3" sqref="A3:D3"/>
    </sheetView>
  </sheetViews>
  <sheetFormatPr defaultColWidth="9.1640625" defaultRowHeight="23.25" customHeight="1"/>
  <cols>
    <col min="1" max="1" width="10" style="197" customWidth="1"/>
    <col min="2" max="3" width="9.33203125" style="197" customWidth="1"/>
    <col min="4" max="4" width="30.33203125" style="197" customWidth="1"/>
    <col min="5" max="5" width="24.6640625" style="197" customWidth="1"/>
    <col min="6" max="7" width="31.83203125" style="197" customWidth="1"/>
    <col min="8" max="8" width="27.33203125" style="197" customWidth="1"/>
    <col min="9" max="16384" width="9.1640625" style="197"/>
  </cols>
  <sheetData>
    <row r="1" spans="1:256" s="196" customFormat="1" ht="23.25" customHeight="1">
      <c r="A1" s="12" t="s">
        <v>182</v>
      </c>
      <c r="B1" s="198"/>
      <c r="C1" s="198"/>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c r="BZ1" s="197"/>
      <c r="CA1" s="197"/>
      <c r="CB1" s="197"/>
      <c r="CC1" s="197"/>
      <c r="CD1" s="197"/>
      <c r="CE1" s="197"/>
      <c r="CF1" s="197"/>
      <c r="CG1" s="197"/>
      <c r="CH1" s="197"/>
      <c r="CI1" s="197"/>
      <c r="CJ1" s="197"/>
      <c r="CK1" s="197"/>
      <c r="CL1" s="197"/>
      <c r="CM1" s="197"/>
      <c r="CN1" s="197"/>
      <c r="CO1" s="197"/>
      <c r="CP1" s="197"/>
      <c r="CQ1" s="197"/>
      <c r="CR1" s="197"/>
      <c r="CS1" s="197"/>
      <c r="CT1" s="197"/>
      <c r="CU1" s="197"/>
      <c r="CV1" s="197"/>
      <c r="CW1" s="197"/>
      <c r="CX1" s="197"/>
      <c r="CY1" s="197"/>
      <c r="CZ1" s="197"/>
      <c r="DA1" s="197"/>
      <c r="DB1" s="197"/>
      <c r="DC1" s="197"/>
      <c r="DD1" s="197"/>
      <c r="DE1" s="197"/>
      <c r="DF1" s="197"/>
      <c r="DG1" s="197"/>
      <c r="DH1" s="197"/>
      <c r="DI1" s="197"/>
      <c r="DJ1" s="197"/>
      <c r="DK1" s="197"/>
      <c r="DL1" s="197"/>
      <c r="DM1" s="197"/>
      <c r="DN1" s="197"/>
      <c r="DO1" s="197"/>
      <c r="DP1" s="197"/>
      <c r="DQ1" s="197"/>
      <c r="DR1" s="197"/>
      <c r="DS1" s="197"/>
      <c r="DT1" s="197"/>
      <c r="DU1" s="197"/>
      <c r="DV1" s="197"/>
      <c r="DW1" s="197"/>
      <c r="DX1" s="197"/>
      <c r="DY1" s="197"/>
      <c r="DZ1" s="197"/>
      <c r="EA1" s="197"/>
      <c r="EB1" s="197"/>
      <c r="EC1" s="197"/>
      <c r="ED1" s="197"/>
      <c r="EE1" s="197"/>
      <c r="EF1" s="197"/>
      <c r="EG1" s="197"/>
      <c r="EH1" s="197"/>
      <c r="EI1" s="197"/>
      <c r="EJ1" s="197"/>
      <c r="EK1" s="197"/>
      <c r="EL1" s="197"/>
      <c r="EM1" s="197"/>
      <c r="EN1" s="197"/>
      <c r="EO1" s="197"/>
      <c r="EP1" s="197"/>
      <c r="EQ1" s="197"/>
      <c r="ER1" s="197"/>
      <c r="ES1" s="197"/>
      <c r="ET1" s="197"/>
      <c r="EU1" s="197"/>
      <c r="EV1" s="197"/>
      <c r="EW1" s="197"/>
      <c r="EX1" s="197"/>
      <c r="EY1" s="197"/>
      <c r="EZ1" s="197"/>
      <c r="FA1" s="197"/>
      <c r="FB1" s="197"/>
      <c r="FC1" s="197"/>
      <c r="FD1" s="197"/>
      <c r="FE1" s="197"/>
      <c r="FF1" s="197"/>
      <c r="FG1" s="197"/>
      <c r="FH1" s="197"/>
      <c r="FI1" s="197"/>
      <c r="FJ1" s="197"/>
      <c r="FK1" s="197"/>
      <c r="FL1" s="197"/>
      <c r="FM1" s="197"/>
      <c r="FN1" s="197"/>
      <c r="FO1" s="197"/>
      <c r="FP1" s="197"/>
      <c r="FQ1" s="197"/>
      <c r="FR1" s="197"/>
      <c r="FS1" s="197"/>
      <c r="FT1" s="197"/>
      <c r="FU1" s="197"/>
      <c r="FV1" s="197"/>
      <c r="FW1" s="197"/>
      <c r="FX1" s="197"/>
      <c r="FY1" s="197"/>
      <c r="FZ1" s="197"/>
      <c r="GA1" s="197"/>
      <c r="GB1" s="197"/>
      <c r="GC1" s="197"/>
      <c r="GD1" s="197"/>
      <c r="GE1" s="197"/>
      <c r="GF1" s="197"/>
      <c r="GG1" s="197"/>
      <c r="GH1" s="197"/>
      <c r="GI1" s="197"/>
      <c r="GJ1" s="197"/>
      <c r="GK1" s="197"/>
      <c r="GL1" s="197"/>
      <c r="GM1" s="197"/>
      <c r="GN1" s="197"/>
      <c r="GO1" s="197"/>
      <c r="GP1" s="197"/>
      <c r="GQ1" s="197"/>
      <c r="GR1" s="197"/>
      <c r="GS1" s="197"/>
      <c r="GT1" s="197"/>
      <c r="GU1" s="197"/>
      <c r="GV1" s="197"/>
      <c r="GW1" s="197"/>
      <c r="GX1" s="197"/>
      <c r="GY1" s="197"/>
      <c r="GZ1" s="197"/>
      <c r="HA1" s="197"/>
      <c r="HB1" s="197"/>
      <c r="HC1" s="197"/>
      <c r="HD1" s="197"/>
      <c r="HE1" s="197"/>
      <c r="HF1" s="197"/>
      <c r="HG1" s="197"/>
      <c r="HH1" s="197"/>
      <c r="HI1" s="197"/>
      <c r="HJ1" s="197"/>
      <c r="HK1" s="197"/>
      <c r="HL1" s="197"/>
      <c r="HM1" s="197"/>
      <c r="HN1" s="197"/>
      <c r="HO1" s="197"/>
      <c r="HP1" s="197"/>
      <c r="HQ1" s="197"/>
      <c r="HR1" s="197"/>
      <c r="HS1" s="197"/>
      <c r="HT1" s="197"/>
      <c r="HU1" s="197"/>
      <c r="HV1" s="197"/>
      <c r="HW1" s="197"/>
      <c r="HX1" s="197"/>
      <c r="HY1" s="197"/>
      <c r="HZ1" s="197"/>
      <c r="IA1" s="197"/>
      <c r="IB1" s="197"/>
      <c r="IC1" s="197"/>
      <c r="ID1" s="197"/>
      <c r="IE1" s="197"/>
      <c r="IF1" s="197"/>
      <c r="IG1" s="197"/>
      <c r="IH1" s="197"/>
      <c r="II1" s="197"/>
      <c r="IJ1" s="197"/>
      <c r="IK1" s="197"/>
      <c r="IL1" s="197"/>
      <c r="IM1" s="197"/>
      <c r="IN1" s="197"/>
      <c r="IO1" s="197"/>
      <c r="IP1" s="197"/>
      <c r="IQ1" s="197"/>
      <c r="IR1" s="197"/>
      <c r="IS1" s="197"/>
      <c r="IT1" s="197"/>
      <c r="IU1" s="197"/>
      <c r="IV1" s="197"/>
    </row>
    <row r="2" spans="1:256" ht="30" customHeight="1">
      <c r="A2" s="67" t="s">
        <v>183</v>
      </c>
      <c r="B2" s="67"/>
      <c r="C2" s="67"/>
      <c r="D2" s="67"/>
      <c r="E2" s="67"/>
      <c r="F2" s="67"/>
      <c r="G2" s="67"/>
      <c r="H2" s="199"/>
    </row>
    <row r="3" spans="1:256" ht="21.75" customHeight="1">
      <c r="A3" s="363" t="s">
        <v>2</v>
      </c>
      <c r="B3" s="364"/>
      <c r="C3" s="364"/>
      <c r="D3" s="364"/>
      <c r="H3" s="200" t="s">
        <v>3</v>
      </c>
    </row>
    <row r="4" spans="1:256" ht="23.25" customHeight="1">
      <c r="A4" s="321" t="s">
        <v>181</v>
      </c>
      <c r="B4" s="321"/>
      <c r="C4" s="321"/>
      <c r="D4" s="321" t="s">
        <v>75</v>
      </c>
      <c r="E4" s="321" t="s">
        <v>51</v>
      </c>
      <c r="F4" s="321" t="s">
        <v>106</v>
      </c>
      <c r="G4" s="365" t="s">
        <v>184</v>
      </c>
      <c r="H4" s="366" t="s">
        <v>108</v>
      </c>
    </row>
    <row r="5" spans="1:256" ht="23.25" customHeight="1">
      <c r="A5" s="74" t="s">
        <v>76</v>
      </c>
      <c r="B5" s="74" t="s">
        <v>77</v>
      </c>
      <c r="C5" s="74" t="s">
        <v>78</v>
      </c>
      <c r="D5" s="322"/>
      <c r="E5" s="322"/>
      <c r="F5" s="322"/>
      <c r="G5" s="330"/>
      <c r="H5" s="327"/>
    </row>
    <row r="6" spans="1:256" ht="25.5" customHeight="1">
      <c r="A6" s="75"/>
      <c r="B6" s="75"/>
      <c r="C6" s="201"/>
      <c r="D6" s="202" t="s">
        <v>59</v>
      </c>
      <c r="E6" s="78">
        <v>2290.96</v>
      </c>
      <c r="F6" s="78">
        <v>1544.58</v>
      </c>
      <c r="G6" s="77">
        <v>741.38</v>
      </c>
      <c r="H6" s="76">
        <v>5</v>
      </c>
    </row>
    <row r="7" spans="1:256" ht="25.5" customHeight="1">
      <c r="A7" s="75" t="s">
        <v>79</v>
      </c>
      <c r="B7" s="75"/>
      <c r="C7" s="201"/>
      <c r="D7" s="202" t="s">
        <v>80</v>
      </c>
      <c r="E7" s="78">
        <f>E8+E11</f>
        <v>2290.96</v>
      </c>
      <c r="F7" s="78">
        <f>F8+F11</f>
        <v>1544.58</v>
      </c>
      <c r="G7" s="77">
        <v>741.38</v>
      </c>
      <c r="H7" s="76">
        <v>5</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5.5" customHeight="1">
      <c r="A8" s="203" t="s">
        <v>81</v>
      </c>
      <c r="B8" s="203" t="s">
        <v>82</v>
      </c>
      <c r="C8" s="204"/>
      <c r="D8" s="205" t="s">
        <v>83</v>
      </c>
      <c r="E8" s="206">
        <f>E9+E10</f>
        <v>2143.1999999999998</v>
      </c>
      <c r="F8" s="206">
        <f>F9+F10</f>
        <v>1396.82</v>
      </c>
      <c r="G8" s="84">
        <v>741.38</v>
      </c>
      <c r="H8" s="85">
        <v>5</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5.5" customHeight="1">
      <c r="A9" s="80" t="s">
        <v>84</v>
      </c>
      <c r="B9" s="80" t="s">
        <v>85</v>
      </c>
      <c r="C9" s="207" t="s">
        <v>86</v>
      </c>
      <c r="D9" s="208" t="s">
        <v>87</v>
      </c>
      <c r="E9" s="83">
        <v>395.53</v>
      </c>
      <c r="F9" s="83">
        <v>283.95</v>
      </c>
      <c r="G9" s="82">
        <v>111.58</v>
      </c>
      <c r="H9" s="81">
        <v>0</v>
      </c>
      <c r="I9" s="20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5.5" customHeight="1">
      <c r="A10" s="80" t="s">
        <v>84</v>
      </c>
      <c r="B10" s="80" t="s">
        <v>85</v>
      </c>
      <c r="C10" s="207" t="s">
        <v>88</v>
      </c>
      <c r="D10" s="208" t="s">
        <v>89</v>
      </c>
      <c r="E10" s="83">
        <v>1747.67</v>
      </c>
      <c r="F10" s="83">
        <v>1112.8699999999999</v>
      </c>
      <c r="G10" s="82">
        <v>629.79999999999995</v>
      </c>
      <c r="H10" s="81">
        <v>5</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5.5" customHeight="1">
      <c r="A11" s="75" t="s">
        <v>92</v>
      </c>
      <c r="B11" s="75"/>
      <c r="C11" s="201"/>
      <c r="D11" s="202" t="s">
        <v>93</v>
      </c>
      <c r="E11" s="78">
        <v>147.76</v>
      </c>
      <c r="F11" s="78">
        <v>147.76</v>
      </c>
      <c r="G11" s="77">
        <v>0</v>
      </c>
      <c r="H11" s="76">
        <v>0</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5.5" customHeight="1">
      <c r="A12" s="80" t="s">
        <v>94</v>
      </c>
      <c r="B12" s="80" t="s">
        <v>82</v>
      </c>
      <c r="C12" s="207"/>
      <c r="D12" s="208" t="s">
        <v>95</v>
      </c>
      <c r="E12" s="83">
        <v>147.76</v>
      </c>
      <c r="F12" s="83">
        <v>147.76</v>
      </c>
      <c r="G12" s="77">
        <v>0</v>
      </c>
      <c r="H12" s="76">
        <v>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5.5" customHeight="1">
      <c r="A13" s="80" t="s">
        <v>96</v>
      </c>
      <c r="B13" s="80" t="s">
        <v>85</v>
      </c>
      <c r="C13" s="207" t="s">
        <v>86</v>
      </c>
      <c r="D13" s="208" t="s">
        <v>97</v>
      </c>
      <c r="E13" s="83">
        <v>147.76</v>
      </c>
      <c r="F13" s="83">
        <v>147.76</v>
      </c>
      <c r="G13" s="77">
        <v>0</v>
      </c>
      <c r="H13" s="76">
        <v>0</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3.25" customHeight="1">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3.25" customHeight="1">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3.25"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3.25" customHeight="1">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3.25" customHeight="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3.2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3.25" customHeight="1">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3.25" customHeight="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3.25" customHeight="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3.25"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3.25" customHeigh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3.25" customHeight="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3.25"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3.25" customHeight="1">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3.25" customHeight="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sheetData>
  <sheetProtection formatCells="0" formatColumns="0" formatRows="0"/>
  <mergeCells count="7">
    <mergeCell ref="G4:G5"/>
    <mergeCell ref="H4:H5"/>
    <mergeCell ref="A3:D3"/>
    <mergeCell ref="A4:C4"/>
    <mergeCell ref="D4:D5"/>
    <mergeCell ref="E4:E5"/>
    <mergeCell ref="F4:F5"/>
  </mergeCells>
  <phoneticPr fontId="36" type="noConversion"/>
  <printOptions horizontalCentered="1"/>
  <pageMargins left="0.78958333333333297" right="0.78958333333333297" top="0.78958333333333297" bottom="0.78958333333333297" header="0.5" footer="0.5"/>
  <pageSetup paperSize="9" scale="90" orientation="landscape" useFirstPageNumber="1"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showZeros="0" topLeftCell="D1" workbookViewId="0">
      <selection activeCell="D3" sqref="D3:F3"/>
    </sheetView>
  </sheetViews>
  <sheetFormatPr defaultColWidth="9" defaultRowHeight="11.25"/>
  <cols>
    <col min="2" max="3" width="6.83203125" customWidth="1"/>
    <col min="4" max="4" width="21.6640625" customWidth="1"/>
    <col min="5" max="18" width="14.33203125" customWidth="1"/>
  </cols>
  <sheetData>
    <row r="1" spans="1:18" ht="18.75" customHeight="1">
      <c r="A1" s="12" t="s">
        <v>185</v>
      </c>
      <c r="B1" s="184"/>
      <c r="C1" s="184"/>
      <c r="D1" s="184"/>
      <c r="E1" s="184"/>
      <c r="F1" s="184"/>
      <c r="G1" s="184"/>
      <c r="H1" s="184"/>
      <c r="I1" s="184"/>
      <c r="J1" s="184"/>
      <c r="K1" s="184"/>
      <c r="L1" s="184"/>
      <c r="M1" s="184"/>
      <c r="N1" s="184"/>
      <c r="O1" s="184"/>
      <c r="P1" s="184"/>
      <c r="Q1" s="184"/>
      <c r="R1" s="195"/>
    </row>
    <row r="2" spans="1:18" ht="29.25" customHeight="1">
      <c r="A2" s="185" t="s">
        <v>186</v>
      </c>
      <c r="B2" s="186"/>
      <c r="C2" s="186"/>
      <c r="D2" s="186"/>
      <c r="E2" s="186"/>
      <c r="F2" s="186"/>
      <c r="G2" s="186"/>
      <c r="H2" s="186"/>
      <c r="I2" s="186"/>
      <c r="J2" s="186"/>
      <c r="K2" s="186"/>
      <c r="L2" s="186"/>
      <c r="M2" s="186"/>
      <c r="N2" s="186"/>
      <c r="O2" s="186"/>
      <c r="P2" s="186"/>
      <c r="Q2" s="186"/>
      <c r="R2" s="186"/>
    </row>
    <row r="3" spans="1:18" ht="21.75" customHeight="1">
      <c r="A3" s="184"/>
      <c r="B3" s="184"/>
      <c r="C3" s="184"/>
      <c r="D3" s="344" t="s">
        <v>2</v>
      </c>
      <c r="E3" s="345"/>
      <c r="F3" s="345"/>
      <c r="G3" s="184"/>
      <c r="H3" s="184"/>
      <c r="I3" s="184"/>
      <c r="J3" s="184"/>
      <c r="K3" s="184"/>
      <c r="L3" s="184"/>
      <c r="M3" s="184"/>
      <c r="N3" s="184"/>
      <c r="O3" s="184"/>
      <c r="P3" s="184"/>
      <c r="Q3" s="184"/>
      <c r="R3" s="183" t="s">
        <v>100</v>
      </c>
    </row>
    <row r="4" spans="1:18" ht="28.5" customHeight="1">
      <c r="A4" s="187" t="s">
        <v>74</v>
      </c>
      <c r="B4" s="187"/>
      <c r="C4" s="187"/>
      <c r="D4" s="346" t="s">
        <v>101</v>
      </c>
      <c r="E4" s="346" t="s">
        <v>51</v>
      </c>
      <c r="F4" s="346" t="s">
        <v>111</v>
      </c>
      <c r="G4" s="346" t="s">
        <v>112</v>
      </c>
      <c r="H4" s="346" t="s">
        <v>113</v>
      </c>
      <c r="I4" s="346" t="s">
        <v>114</v>
      </c>
      <c r="J4" s="346" t="s">
        <v>115</v>
      </c>
      <c r="K4" s="346" t="s">
        <v>116</v>
      </c>
      <c r="L4" s="346" t="s">
        <v>117</v>
      </c>
      <c r="M4" s="346" t="s">
        <v>118</v>
      </c>
      <c r="N4" s="346" t="s">
        <v>119</v>
      </c>
      <c r="O4" s="346" t="s">
        <v>120</v>
      </c>
      <c r="P4" s="346" t="s">
        <v>121</v>
      </c>
      <c r="Q4" s="346" t="s">
        <v>122</v>
      </c>
      <c r="R4" s="346" t="s">
        <v>123</v>
      </c>
    </row>
    <row r="5" spans="1:18" ht="28.5" customHeight="1">
      <c r="A5" s="188" t="s">
        <v>76</v>
      </c>
      <c r="B5" s="188" t="s">
        <v>77</v>
      </c>
      <c r="C5" s="188" t="s">
        <v>78</v>
      </c>
      <c r="D5" s="346"/>
      <c r="E5" s="346"/>
      <c r="F5" s="346"/>
      <c r="G5" s="346"/>
      <c r="H5" s="346"/>
      <c r="I5" s="346"/>
      <c r="J5" s="346"/>
      <c r="K5" s="346"/>
      <c r="L5" s="346"/>
      <c r="M5" s="346"/>
      <c r="N5" s="346"/>
      <c r="O5" s="346"/>
      <c r="P5" s="346"/>
      <c r="Q5" s="346"/>
      <c r="R5" s="346"/>
    </row>
    <row r="6" spans="1:18" s="144" customFormat="1" ht="24.75" customHeight="1">
      <c r="A6" s="189"/>
      <c r="B6" s="189"/>
      <c r="C6" s="189"/>
      <c r="D6" s="189" t="s">
        <v>59</v>
      </c>
      <c r="E6" s="190">
        <v>1544.58</v>
      </c>
      <c r="F6" s="190">
        <v>533.05999999999995</v>
      </c>
      <c r="G6" s="190">
        <v>213.34</v>
      </c>
      <c r="H6" s="190">
        <v>9.51</v>
      </c>
      <c r="I6" s="190">
        <v>0</v>
      </c>
      <c r="J6" s="190">
        <v>308.76</v>
      </c>
      <c r="K6" s="190">
        <v>212.94</v>
      </c>
      <c r="L6" s="190">
        <v>0</v>
      </c>
      <c r="M6" s="190">
        <v>103.61</v>
      </c>
      <c r="N6" s="190">
        <v>0</v>
      </c>
      <c r="O6" s="190">
        <v>12</v>
      </c>
      <c r="P6" s="190">
        <v>147.76</v>
      </c>
      <c r="Q6" s="190">
        <v>0</v>
      </c>
      <c r="R6" s="190">
        <v>3.6</v>
      </c>
    </row>
    <row r="7" spans="1:18" ht="24.75" customHeight="1">
      <c r="A7" s="189" t="s">
        <v>79</v>
      </c>
      <c r="B7" s="189"/>
      <c r="C7" s="189"/>
      <c r="D7" s="189" t="s">
        <v>80</v>
      </c>
      <c r="E7" s="190">
        <f>E8+E11</f>
        <v>1544.58</v>
      </c>
      <c r="F7" s="190">
        <v>533.05999999999995</v>
      </c>
      <c r="G7" s="190">
        <v>213.34</v>
      </c>
      <c r="H7" s="190">
        <v>9.51</v>
      </c>
      <c r="I7" s="190">
        <v>0</v>
      </c>
      <c r="J7" s="190">
        <v>308.76</v>
      </c>
      <c r="K7" s="190">
        <v>212.94</v>
      </c>
      <c r="L7" s="190">
        <v>0</v>
      </c>
      <c r="M7" s="190">
        <v>103.61</v>
      </c>
      <c r="N7" s="190">
        <v>0</v>
      </c>
      <c r="O7" s="190">
        <v>12</v>
      </c>
      <c r="P7" s="190">
        <v>147.76</v>
      </c>
      <c r="Q7" s="190">
        <v>0</v>
      </c>
      <c r="R7" s="190">
        <v>3.6</v>
      </c>
    </row>
    <row r="8" spans="1:18" s="146" customFormat="1" ht="24.75" customHeight="1">
      <c r="A8" s="191" t="s">
        <v>81</v>
      </c>
      <c r="B8" s="191" t="s">
        <v>82</v>
      </c>
      <c r="C8" s="191"/>
      <c r="D8" s="191" t="s">
        <v>83</v>
      </c>
      <c r="E8" s="192">
        <f>E9+E10</f>
        <v>1396.82</v>
      </c>
      <c r="F8" s="192">
        <f>F9+F10</f>
        <v>533.05999999999995</v>
      </c>
      <c r="G8" s="192">
        <v>213.34</v>
      </c>
      <c r="H8" s="192">
        <v>9.51</v>
      </c>
      <c r="I8" s="192">
        <v>0</v>
      </c>
      <c r="J8" s="192">
        <v>308.76</v>
      </c>
      <c r="K8" s="192">
        <v>212.94</v>
      </c>
      <c r="L8" s="192">
        <v>0</v>
      </c>
      <c r="M8" s="192">
        <v>103.61</v>
      </c>
      <c r="N8" s="192">
        <v>0</v>
      </c>
      <c r="O8" s="192">
        <v>12</v>
      </c>
      <c r="P8" s="192">
        <v>0</v>
      </c>
      <c r="Q8" s="192">
        <v>0</v>
      </c>
      <c r="R8" s="192">
        <v>3.6</v>
      </c>
    </row>
    <row r="9" spans="1:18" ht="24.75" customHeight="1">
      <c r="A9" s="193" t="s">
        <v>84</v>
      </c>
      <c r="B9" s="193" t="s">
        <v>85</v>
      </c>
      <c r="C9" s="193" t="s">
        <v>86</v>
      </c>
      <c r="D9" s="193" t="s">
        <v>87</v>
      </c>
      <c r="E9" s="194">
        <v>283.95</v>
      </c>
      <c r="F9" s="194">
        <v>114.03</v>
      </c>
      <c r="G9" s="194">
        <v>97.18</v>
      </c>
      <c r="H9" s="194">
        <v>9.51</v>
      </c>
      <c r="I9" s="194">
        <v>0</v>
      </c>
      <c r="J9" s="194">
        <v>0</v>
      </c>
      <c r="K9" s="194">
        <v>44.15</v>
      </c>
      <c r="L9" s="194">
        <v>0</v>
      </c>
      <c r="M9" s="194">
        <v>15.48</v>
      </c>
      <c r="N9" s="194">
        <v>0</v>
      </c>
      <c r="O9" s="194">
        <v>0</v>
      </c>
      <c r="P9" s="194">
        <v>0</v>
      </c>
      <c r="Q9" s="194">
        <v>0</v>
      </c>
      <c r="R9" s="194">
        <v>3.6</v>
      </c>
    </row>
    <row r="10" spans="1:18" ht="24.75" customHeight="1">
      <c r="A10" s="193" t="s">
        <v>84</v>
      </c>
      <c r="B10" s="193" t="s">
        <v>85</v>
      </c>
      <c r="C10" s="193" t="s">
        <v>88</v>
      </c>
      <c r="D10" s="193" t="s">
        <v>89</v>
      </c>
      <c r="E10" s="194">
        <v>1112.8699999999999</v>
      </c>
      <c r="F10" s="194">
        <v>419.03</v>
      </c>
      <c r="G10" s="194">
        <v>116.16</v>
      </c>
      <c r="H10" s="194">
        <v>0</v>
      </c>
      <c r="I10" s="194">
        <v>0</v>
      </c>
      <c r="J10" s="194">
        <v>308.76</v>
      </c>
      <c r="K10" s="194">
        <v>168.79</v>
      </c>
      <c r="L10" s="194">
        <v>0</v>
      </c>
      <c r="M10" s="194">
        <v>88.13</v>
      </c>
      <c r="N10" s="194">
        <v>0</v>
      </c>
      <c r="O10" s="194">
        <v>12</v>
      </c>
      <c r="P10" s="194">
        <v>0</v>
      </c>
      <c r="Q10" s="194">
        <v>0</v>
      </c>
      <c r="R10" s="194">
        <v>0</v>
      </c>
    </row>
    <row r="11" spans="1:18" s="146" customFormat="1" ht="24.75" customHeight="1">
      <c r="A11" s="191" t="s">
        <v>92</v>
      </c>
      <c r="B11" s="191"/>
      <c r="C11" s="191"/>
      <c r="D11" s="191" t="s">
        <v>93</v>
      </c>
      <c r="E11" s="192">
        <v>147.76</v>
      </c>
      <c r="F11" s="192">
        <v>0</v>
      </c>
      <c r="G11" s="192">
        <v>0</v>
      </c>
      <c r="H11" s="192">
        <v>0</v>
      </c>
      <c r="I11" s="192">
        <v>0</v>
      </c>
      <c r="J11" s="192">
        <v>0</v>
      </c>
      <c r="K11" s="192">
        <v>0</v>
      </c>
      <c r="L11" s="192">
        <v>0</v>
      </c>
      <c r="M11" s="192">
        <v>0</v>
      </c>
      <c r="N11" s="192">
        <v>0</v>
      </c>
      <c r="O11" s="192">
        <v>0</v>
      </c>
      <c r="P11" s="192">
        <v>147.76</v>
      </c>
      <c r="Q11" s="192">
        <v>0</v>
      </c>
      <c r="R11" s="192">
        <v>0</v>
      </c>
    </row>
    <row r="12" spans="1:18" ht="24.75" customHeight="1">
      <c r="A12" s="193" t="s">
        <v>94</v>
      </c>
      <c r="B12" s="193" t="s">
        <v>82</v>
      </c>
      <c r="C12" s="193"/>
      <c r="D12" s="193" t="s">
        <v>95</v>
      </c>
      <c r="E12" s="194">
        <v>147.76</v>
      </c>
      <c r="F12" s="194">
        <v>0</v>
      </c>
      <c r="G12" s="194">
        <v>0</v>
      </c>
      <c r="H12" s="194">
        <v>0</v>
      </c>
      <c r="I12" s="194">
        <v>0</v>
      </c>
      <c r="J12" s="194">
        <v>0</v>
      </c>
      <c r="K12" s="194">
        <v>0</v>
      </c>
      <c r="L12" s="194">
        <v>0</v>
      </c>
      <c r="M12" s="194">
        <v>0</v>
      </c>
      <c r="N12" s="194">
        <v>0</v>
      </c>
      <c r="O12" s="194">
        <v>0</v>
      </c>
      <c r="P12" s="194">
        <v>147.76</v>
      </c>
      <c r="Q12" s="194">
        <v>0</v>
      </c>
      <c r="R12" s="194">
        <v>0</v>
      </c>
    </row>
    <row r="13" spans="1:18" ht="24.75" customHeight="1">
      <c r="A13" s="193" t="s">
        <v>96</v>
      </c>
      <c r="B13" s="193" t="s">
        <v>85</v>
      </c>
      <c r="C13" s="193" t="s">
        <v>86</v>
      </c>
      <c r="D13" s="193" t="s">
        <v>97</v>
      </c>
      <c r="E13" s="194">
        <v>147.76</v>
      </c>
      <c r="F13" s="194">
        <v>0</v>
      </c>
      <c r="G13" s="194">
        <v>0</v>
      </c>
      <c r="H13" s="194">
        <v>0</v>
      </c>
      <c r="I13" s="194">
        <v>0</v>
      </c>
      <c r="J13" s="194">
        <v>0</v>
      </c>
      <c r="K13" s="194">
        <v>0</v>
      </c>
      <c r="L13" s="194">
        <v>0</v>
      </c>
      <c r="M13" s="194">
        <v>0</v>
      </c>
      <c r="N13" s="194">
        <v>0</v>
      </c>
      <c r="O13" s="194">
        <v>0</v>
      </c>
      <c r="P13" s="194">
        <v>147.76</v>
      </c>
      <c r="Q13" s="194">
        <v>0</v>
      </c>
      <c r="R13" s="194">
        <v>0</v>
      </c>
    </row>
  </sheetData>
  <sheetProtection formatCells="0" formatColumns="0" formatRows="0"/>
  <mergeCells count="16">
    <mergeCell ref="R4:R5"/>
    <mergeCell ref="M4:M5"/>
    <mergeCell ref="N4:N5"/>
    <mergeCell ref="O4:O5"/>
    <mergeCell ref="P4:P5"/>
    <mergeCell ref="Q4:Q5"/>
    <mergeCell ref="H4:H5"/>
    <mergeCell ref="I4:I5"/>
    <mergeCell ref="J4:J5"/>
    <mergeCell ref="K4:K5"/>
    <mergeCell ref="L4:L5"/>
    <mergeCell ref="D3:F3"/>
    <mergeCell ref="D4:D5"/>
    <mergeCell ref="E4:E5"/>
    <mergeCell ref="F4:F5"/>
    <mergeCell ref="G4:G5"/>
  </mergeCells>
  <phoneticPr fontId="36" type="noConversion"/>
  <pageMargins left="0.75" right="0.75" top="1" bottom="1" header="0.5" footer="0.5"/>
  <pageSetup paperSize="9" scale="60" orientation="landscape" horizontalDpi="2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showGridLines="0" showZeros="0" workbookViewId="0">
      <selection activeCell="A3" sqref="A3:E3"/>
    </sheetView>
  </sheetViews>
  <sheetFormatPr defaultColWidth="9" defaultRowHeight="11.25"/>
  <cols>
    <col min="1" max="1" width="10.5" customWidth="1"/>
    <col min="2" max="2" width="8.1640625" customWidth="1"/>
    <col min="3" max="3" width="7.83203125" customWidth="1"/>
    <col min="4" max="4" width="21.5" customWidth="1"/>
    <col min="5" max="5" width="18.1640625" customWidth="1"/>
    <col min="6" max="12" width="9.5" customWidth="1"/>
    <col min="14" max="14" width="9.5" customWidth="1"/>
    <col min="15" max="15" width="10.1640625" customWidth="1"/>
    <col min="17" max="21" width="9.5" customWidth="1"/>
    <col min="25" max="33" width="9.5" customWidth="1"/>
    <col min="34" max="34" width="10.1640625" customWidth="1"/>
  </cols>
  <sheetData>
    <row r="1" spans="1:34" ht="21" customHeight="1">
      <c r="A1" s="12" t="s">
        <v>187</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row>
    <row r="2" spans="1:34" ht="30" customHeight="1">
      <c r="A2" s="174" t="s">
        <v>188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row>
    <row r="3" spans="1:34" ht="16.5" customHeight="1">
      <c r="A3" s="347" t="s">
        <v>2</v>
      </c>
      <c r="B3" s="348"/>
      <c r="C3" s="348"/>
      <c r="D3" s="348"/>
      <c r="E3" s="348"/>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83" t="s">
        <v>100</v>
      </c>
    </row>
    <row r="4" spans="1:34" ht="27.75" customHeight="1">
      <c r="A4" s="175" t="s">
        <v>74</v>
      </c>
      <c r="B4" s="175"/>
      <c r="C4" s="175"/>
      <c r="D4" s="349" t="s">
        <v>101</v>
      </c>
      <c r="E4" s="349" t="s">
        <v>51</v>
      </c>
      <c r="F4" s="349" t="s">
        <v>126</v>
      </c>
      <c r="G4" s="349" t="s">
        <v>127</v>
      </c>
      <c r="H4" s="349" t="s">
        <v>128</v>
      </c>
      <c r="I4" s="349" t="s">
        <v>129</v>
      </c>
      <c r="J4" s="349" t="s">
        <v>130</v>
      </c>
      <c r="K4" s="349" t="s">
        <v>131</v>
      </c>
      <c r="L4" s="349" t="s">
        <v>132</v>
      </c>
      <c r="M4" s="349" t="s">
        <v>133</v>
      </c>
      <c r="N4" s="349" t="s">
        <v>134</v>
      </c>
      <c r="O4" s="349" t="s">
        <v>135</v>
      </c>
      <c r="P4" s="349" t="s">
        <v>136</v>
      </c>
      <c r="Q4" s="349" t="s">
        <v>137</v>
      </c>
      <c r="R4" s="349" t="s">
        <v>138</v>
      </c>
      <c r="S4" s="349" t="s">
        <v>139</v>
      </c>
      <c r="T4" s="349" t="s">
        <v>140</v>
      </c>
      <c r="U4" s="349" t="s">
        <v>141</v>
      </c>
      <c r="V4" s="349" t="s">
        <v>142</v>
      </c>
      <c r="W4" s="349" t="s">
        <v>143</v>
      </c>
      <c r="X4" s="349" t="s">
        <v>144</v>
      </c>
      <c r="Y4" s="349" t="s">
        <v>145</v>
      </c>
      <c r="Z4" s="349" t="s">
        <v>146</v>
      </c>
      <c r="AA4" s="349" t="s">
        <v>147</v>
      </c>
      <c r="AB4" s="349" t="s">
        <v>148</v>
      </c>
      <c r="AC4" s="349" t="s">
        <v>149</v>
      </c>
      <c r="AD4" s="349" t="s">
        <v>150</v>
      </c>
      <c r="AE4" s="349" t="s">
        <v>151</v>
      </c>
      <c r="AF4" s="349" t="s">
        <v>152</v>
      </c>
      <c r="AG4" s="349" t="s">
        <v>153</v>
      </c>
      <c r="AH4" s="349" t="s">
        <v>154</v>
      </c>
    </row>
    <row r="5" spans="1:34" ht="27.75" customHeight="1">
      <c r="A5" s="176" t="s">
        <v>76</v>
      </c>
      <c r="B5" s="176" t="s">
        <v>77</v>
      </c>
      <c r="C5" s="176" t="s">
        <v>78</v>
      </c>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row>
    <row r="6" spans="1:34" s="144" customFormat="1" ht="24" customHeight="1">
      <c r="A6" s="177"/>
      <c r="B6" s="177"/>
      <c r="C6" s="177"/>
      <c r="D6" s="177" t="s">
        <v>59</v>
      </c>
      <c r="E6" s="178">
        <v>741.38</v>
      </c>
      <c r="F6" s="178">
        <v>55</v>
      </c>
      <c r="G6" s="178">
        <v>17</v>
      </c>
      <c r="H6" s="178">
        <v>6</v>
      </c>
      <c r="I6" s="178">
        <v>0.5</v>
      </c>
      <c r="J6" s="178">
        <v>1.8</v>
      </c>
      <c r="K6" s="178">
        <v>23</v>
      </c>
      <c r="L6" s="178">
        <v>8.1</v>
      </c>
      <c r="M6" s="178">
        <v>0</v>
      </c>
      <c r="N6" s="178">
        <v>1</v>
      </c>
      <c r="O6" s="178">
        <v>110</v>
      </c>
      <c r="P6" s="178">
        <v>0</v>
      </c>
      <c r="Q6" s="178">
        <v>27</v>
      </c>
      <c r="R6" s="178">
        <v>28</v>
      </c>
      <c r="S6" s="178">
        <v>11</v>
      </c>
      <c r="T6" s="178">
        <v>25.97</v>
      </c>
      <c r="U6" s="178">
        <v>41</v>
      </c>
      <c r="V6" s="178">
        <v>0</v>
      </c>
      <c r="W6" s="178">
        <v>0</v>
      </c>
      <c r="X6" s="178">
        <v>0</v>
      </c>
      <c r="Y6" s="178">
        <v>39</v>
      </c>
      <c r="Z6" s="178">
        <v>10</v>
      </c>
      <c r="AA6" s="178">
        <v>12.78</v>
      </c>
      <c r="AB6" s="178">
        <v>36.630000000000003</v>
      </c>
      <c r="AC6" s="178">
        <v>47</v>
      </c>
      <c r="AD6" s="178">
        <v>11.5</v>
      </c>
      <c r="AE6" s="178">
        <v>2.5</v>
      </c>
      <c r="AF6" s="178">
        <v>23.18</v>
      </c>
      <c r="AG6" s="178">
        <v>15.4</v>
      </c>
      <c r="AH6" s="178">
        <v>188.02</v>
      </c>
    </row>
    <row r="7" spans="1:34" ht="24" customHeight="1">
      <c r="A7" s="177" t="s">
        <v>79</v>
      </c>
      <c r="B7" s="177"/>
      <c r="C7" s="177"/>
      <c r="D7" s="177" t="s">
        <v>80</v>
      </c>
      <c r="E7" s="178">
        <v>741.38</v>
      </c>
      <c r="F7" s="178">
        <v>55</v>
      </c>
      <c r="G7" s="178">
        <v>17</v>
      </c>
      <c r="H7" s="178">
        <v>6</v>
      </c>
      <c r="I7" s="178">
        <v>0.5</v>
      </c>
      <c r="J7" s="178">
        <v>1.8</v>
      </c>
      <c r="K7" s="178">
        <v>23</v>
      </c>
      <c r="L7" s="178">
        <v>8.1</v>
      </c>
      <c r="M7" s="178">
        <v>0</v>
      </c>
      <c r="N7" s="178">
        <v>1</v>
      </c>
      <c r="O7" s="178">
        <v>110</v>
      </c>
      <c r="P7" s="178">
        <v>0</v>
      </c>
      <c r="Q7" s="178">
        <v>27</v>
      </c>
      <c r="R7" s="178">
        <v>28</v>
      </c>
      <c r="S7" s="178">
        <v>11</v>
      </c>
      <c r="T7" s="178">
        <v>25.97</v>
      </c>
      <c r="U7" s="178">
        <v>41</v>
      </c>
      <c r="V7" s="178">
        <v>0</v>
      </c>
      <c r="W7" s="178">
        <v>0</v>
      </c>
      <c r="X7" s="178">
        <v>0</v>
      </c>
      <c r="Y7" s="178">
        <v>39</v>
      </c>
      <c r="Z7" s="178">
        <v>10</v>
      </c>
      <c r="AA7" s="178">
        <v>12.78</v>
      </c>
      <c r="AB7" s="178">
        <v>36.630000000000003</v>
      </c>
      <c r="AC7" s="178">
        <v>47</v>
      </c>
      <c r="AD7" s="178">
        <v>11.5</v>
      </c>
      <c r="AE7" s="178">
        <v>2.5</v>
      </c>
      <c r="AF7" s="178">
        <v>23.18</v>
      </c>
      <c r="AG7" s="178">
        <v>15.4</v>
      </c>
      <c r="AH7" s="178">
        <v>188.02</v>
      </c>
    </row>
    <row r="8" spans="1:34" s="146" customFormat="1" ht="24" customHeight="1">
      <c r="A8" s="179" t="s">
        <v>81</v>
      </c>
      <c r="B8" s="179" t="s">
        <v>82</v>
      </c>
      <c r="C8" s="179"/>
      <c r="D8" s="179" t="s">
        <v>83</v>
      </c>
      <c r="E8" s="180">
        <v>741.38</v>
      </c>
      <c r="F8" s="180">
        <v>55</v>
      </c>
      <c r="G8" s="180">
        <v>17</v>
      </c>
      <c r="H8" s="180">
        <v>6</v>
      </c>
      <c r="I8" s="180">
        <v>0.5</v>
      </c>
      <c r="J8" s="180">
        <v>1.8</v>
      </c>
      <c r="K8" s="180">
        <v>23</v>
      </c>
      <c r="L8" s="180">
        <v>8.1</v>
      </c>
      <c r="M8" s="180">
        <v>0</v>
      </c>
      <c r="N8" s="180">
        <v>1</v>
      </c>
      <c r="O8" s="180">
        <v>110</v>
      </c>
      <c r="P8" s="180">
        <v>0</v>
      </c>
      <c r="Q8" s="180">
        <v>27</v>
      </c>
      <c r="R8" s="180">
        <v>28</v>
      </c>
      <c r="S8" s="180">
        <v>11</v>
      </c>
      <c r="T8" s="180">
        <v>25.97</v>
      </c>
      <c r="U8" s="180">
        <v>41</v>
      </c>
      <c r="V8" s="180">
        <v>0</v>
      </c>
      <c r="W8" s="180">
        <v>0</v>
      </c>
      <c r="X8" s="180">
        <v>0</v>
      </c>
      <c r="Y8" s="180">
        <v>39</v>
      </c>
      <c r="Z8" s="180">
        <v>10</v>
      </c>
      <c r="AA8" s="180">
        <v>12.78</v>
      </c>
      <c r="AB8" s="180">
        <v>36.630000000000003</v>
      </c>
      <c r="AC8" s="180">
        <v>47</v>
      </c>
      <c r="AD8" s="180">
        <v>11.5</v>
      </c>
      <c r="AE8" s="180">
        <v>2.5</v>
      </c>
      <c r="AF8" s="180">
        <v>23.18</v>
      </c>
      <c r="AG8" s="180">
        <v>15.4</v>
      </c>
      <c r="AH8" s="180">
        <v>188.02</v>
      </c>
    </row>
    <row r="9" spans="1:34" ht="24" customHeight="1">
      <c r="A9" s="181" t="s">
        <v>84</v>
      </c>
      <c r="B9" s="181" t="s">
        <v>85</v>
      </c>
      <c r="C9" s="181" t="s">
        <v>86</v>
      </c>
      <c r="D9" s="181" t="s">
        <v>87</v>
      </c>
      <c r="E9" s="182">
        <v>111.58</v>
      </c>
      <c r="F9" s="182">
        <v>5</v>
      </c>
      <c r="G9" s="182">
        <v>3</v>
      </c>
      <c r="H9" s="182">
        <v>0</v>
      </c>
      <c r="I9" s="182">
        <v>0</v>
      </c>
      <c r="J9" s="182">
        <v>0.3</v>
      </c>
      <c r="K9" s="182">
        <v>5</v>
      </c>
      <c r="L9" s="182">
        <v>1</v>
      </c>
      <c r="M9" s="182">
        <v>0</v>
      </c>
      <c r="N9" s="182">
        <v>0</v>
      </c>
      <c r="O9" s="182">
        <v>8</v>
      </c>
      <c r="P9" s="182">
        <v>0</v>
      </c>
      <c r="Q9" s="182">
        <v>4</v>
      </c>
      <c r="R9" s="182">
        <v>1</v>
      </c>
      <c r="S9" s="182">
        <v>3</v>
      </c>
      <c r="T9" s="182">
        <v>3.31</v>
      </c>
      <c r="U9" s="182">
        <v>5</v>
      </c>
      <c r="V9" s="182">
        <v>0</v>
      </c>
      <c r="W9" s="182">
        <v>0</v>
      </c>
      <c r="X9" s="182">
        <v>0</v>
      </c>
      <c r="Y9" s="182">
        <v>1</v>
      </c>
      <c r="Z9" s="182">
        <v>0</v>
      </c>
      <c r="AA9" s="182">
        <v>2.65</v>
      </c>
      <c r="AB9" s="182">
        <v>5.52</v>
      </c>
      <c r="AC9" s="182">
        <v>7</v>
      </c>
      <c r="AD9" s="182">
        <v>0.5</v>
      </c>
      <c r="AE9" s="182">
        <v>0</v>
      </c>
      <c r="AF9" s="182">
        <v>4.68</v>
      </c>
      <c r="AG9" s="182">
        <v>10</v>
      </c>
      <c r="AH9" s="182">
        <v>41.62</v>
      </c>
    </row>
    <row r="10" spans="1:34" ht="24" customHeight="1">
      <c r="A10" s="181" t="s">
        <v>84</v>
      </c>
      <c r="B10" s="181" t="s">
        <v>85</v>
      </c>
      <c r="C10" s="181" t="s">
        <v>88</v>
      </c>
      <c r="D10" s="181" t="s">
        <v>89</v>
      </c>
      <c r="E10" s="182">
        <v>629.79999999999995</v>
      </c>
      <c r="F10" s="182">
        <v>50</v>
      </c>
      <c r="G10" s="182">
        <v>14</v>
      </c>
      <c r="H10" s="182">
        <v>6</v>
      </c>
      <c r="I10" s="182">
        <v>0.5</v>
      </c>
      <c r="J10" s="182">
        <v>1.5</v>
      </c>
      <c r="K10" s="182">
        <v>18</v>
      </c>
      <c r="L10" s="182">
        <v>7.1</v>
      </c>
      <c r="M10" s="182">
        <v>0</v>
      </c>
      <c r="N10" s="182">
        <v>1</v>
      </c>
      <c r="O10" s="182">
        <v>102</v>
      </c>
      <c r="P10" s="182">
        <v>0</v>
      </c>
      <c r="Q10" s="182">
        <v>23</v>
      </c>
      <c r="R10" s="182">
        <v>27</v>
      </c>
      <c r="S10" s="182">
        <v>8</v>
      </c>
      <c r="T10" s="182">
        <v>22.66</v>
      </c>
      <c r="U10" s="182">
        <v>36</v>
      </c>
      <c r="V10" s="182">
        <v>0</v>
      </c>
      <c r="W10" s="182">
        <v>0</v>
      </c>
      <c r="X10" s="182">
        <v>0</v>
      </c>
      <c r="Y10" s="182">
        <v>38</v>
      </c>
      <c r="Z10" s="182">
        <v>10</v>
      </c>
      <c r="AA10" s="182">
        <v>10.130000000000001</v>
      </c>
      <c r="AB10" s="182">
        <v>31.11</v>
      </c>
      <c r="AC10" s="182">
        <v>40</v>
      </c>
      <c r="AD10" s="182">
        <v>11</v>
      </c>
      <c r="AE10" s="182">
        <v>2.5</v>
      </c>
      <c r="AF10" s="182">
        <v>18.5</v>
      </c>
      <c r="AG10" s="182">
        <v>5.4</v>
      </c>
      <c r="AH10" s="182">
        <v>146.4</v>
      </c>
    </row>
  </sheetData>
  <sheetProtection formatCells="0" formatColumns="0" formatRows="0"/>
  <mergeCells count="32">
    <mergeCell ref="AG4:AG5"/>
    <mergeCell ref="AH4:AH5"/>
    <mergeCell ref="AB4:AB5"/>
    <mergeCell ref="AC4:AC5"/>
    <mergeCell ref="AD4:AD5"/>
    <mergeCell ref="AE4:AE5"/>
    <mergeCell ref="AF4:AF5"/>
    <mergeCell ref="W4:W5"/>
    <mergeCell ref="X4:X5"/>
    <mergeCell ref="Y4:Y5"/>
    <mergeCell ref="Z4:Z5"/>
    <mergeCell ref="AA4:AA5"/>
    <mergeCell ref="R4:R5"/>
    <mergeCell ref="S4:S5"/>
    <mergeCell ref="T4:T5"/>
    <mergeCell ref="U4:U5"/>
    <mergeCell ref="V4:V5"/>
    <mergeCell ref="M4:M5"/>
    <mergeCell ref="N4:N5"/>
    <mergeCell ref="O4:O5"/>
    <mergeCell ref="P4:P5"/>
    <mergeCell ref="Q4:Q5"/>
    <mergeCell ref="H4:H5"/>
    <mergeCell ref="I4:I5"/>
    <mergeCell ref="J4:J5"/>
    <mergeCell ref="K4:K5"/>
    <mergeCell ref="L4:L5"/>
    <mergeCell ref="A3:E3"/>
    <mergeCell ref="D4:D5"/>
    <mergeCell ref="E4:E5"/>
    <mergeCell ref="F4:F5"/>
    <mergeCell ref="G4:G5"/>
  </mergeCells>
  <phoneticPr fontId="36" type="noConversion"/>
  <pageMargins left="0.75" right="0.75" top="1" bottom="1" header="0.5" footer="0.5"/>
  <pageSetup paperSize="9" scale="45" orientation="landscape" horizontalDpi="2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showZeros="0" workbookViewId="0">
      <selection activeCell="A3" sqref="A3:D3"/>
    </sheetView>
  </sheetViews>
  <sheetFormatPr defaultColWidth="9" defaultRowHeight="11.25"/>
  <cols>
    <col min="2" max="2" width="8.1640625" customWidth="1"/>
    <col min="3" max="3" width="6" customWidth="1"/>
    <col min="4" max="4" width="22.1640625" customWidth="1"/>
    <col min="5" max="5" width="15.33203125" customWidth="1"/>
    <col min="6" max="16" width="12.5" customWidth="1"/>
  </cols>
  <sheetData>
    <row r="1" spans="1:16" ht="15.75" customHeight="1">
      <c r="A1" s="12" t="s">
        <v>189</v>
      </c>
      <c r="B1" s="147"/>
      <c r="C1" s="147"/>
      <c r="D1" s="147"/>
      <c r="E1" s="147"/>
      <c r="F1" s="147"/>
      <c r="G1" s="147"/>
      <c r="H1" s="147"/>
      <c r="I1" s="147"/>
      <c r="J1" s="147"/>
      <c r="K1" s="147"/>
      <c r="L1" s="147"/>
      <c r="M1" s="147"/>
      <c r="N1" s="147"/>
      <c r="O1" s="147"/>
      <c r="P1" s="167"/>
    </row>
    <row r="2" spans="1:16" ht="30" customHeight="1">
      <c r="A2" s="148" t="s">
        <v>190</v>
      </c>
      <c r="B2" s="149"/>
      <c r="C2" s="149"/>
      <c r="D2" s="149"/>
      <c r="E2" s="149"/>
      <c r="F2" s="149"/>
      <c r="G2" s="149"/>
      <c r="H2" s="149"/>
      <c r="I2" s="168"/>
      <c r="J2" s="168"/>
      <c r="K2" s="168"/>
      <c r="L2" s="168"/>
      <c r="M2" s="168"/>
      <c r="N2" s="168"/>
      <c r="O2" s="168"/>
      <c r="P2" s="168"/>
    </row>
    <row r="3" spans="1:16" ht="19.5" customHeight="1">
      <c r="A3" s="350" t="s">
        <v>2</v>
      </c>
      <c r="B3" s="351"/>
      <c r="C3" s="351"/>
      <c r="D3" s="351"/>
      <c r="E3" s="147"/>
      <c r="F3" s="147"/>
      <c r="G3" s="147"/>
      <c r="H3" s="147"/>
      <c r="I3" s="147"/>
      <c r="J3" s="147"/>
      <c r="K3" s="147"/>
      <c r="L3" s="147"/>
      <c r="M3" s="147"/>
      <c r="N3" s="147"/>
      <c r="O3" s="147"/>
      <c r="P3" s="169" t="s">
        <v>100</v>
      </c>
    </row>
    <row r="4" spans="1:16" ht="24.75" customHeight="1">
      <c r="A4" s="150" t="s">
        <v>74</v>
      </c>
      <c r="B4" s="151"/>
      <c r="C4" s="152"/>
      <c r="D4" s="352" t="s">
        <v>101</v>
      </c>
      <c r="E4" s="353" t="s">
        <v>51</v>
      </c>
      <c r="F4" s="355" t="s">
        <v>157</v>
      </c>
      <c r="G4" s="357" t="s">
        <v>158</v>
      </c>
      <c r="H4" s="352" t="s">
        <v>159</v>
      </c>
      <c r="I4" s="352" t="s">
        <v>160</v>
      </c>
      <c r="J4" s="352" t="s">
        <v>161</v>
      </c>
      <c r="K4" s="352" t="s">
        <v>162</v>
      </c>
      <c r="L4" s="352" t="s">
        <v>122</v>
      </c>
      <c r="M4" s="354" t="s">
        <v>163</v>
      </c>
      <c r="N4" s="354" t="s">
        <v>164</v>
      </c>
      <c r="O4" s="354" t="s">
        <v>165</v>
      </c>
      <c r="P4" s="354" t="s">
        <v>166</v>
      </c>
    </row>
    <row r="5" spans="1:16" ht="24.75" customHeight="1">
      <c r="A5" s="153" t="s">
        <v>76</v>
      </c>
      <c r="B5" s="153" t="s">
        <v>77</v>
      </c>
      <c r="C5" s="154" t="s">
        <v>78</v>
      </c>
      <c r="D5" s="352"/>
      <c r="E5" s="354"/>
      <c r="F5" s="356"/>
      <c r="G5" s="358"/>
      <c r="H5" s="352"/>
      <c r="I5" s="352"/>
      <c r="J5" s="352"/>
      <c r="K5" s="352"/>
      <c r="L5" s="352"/>
      <c r="M5" s="354"/>
      <c r="N5" s="354"/>
      <c r="O5" s="354"/>
      <c r="P5" s="354"/>
    </row>
    <row r="6" spans="1:16" s="144" customFormat="1" ht="22.5" customHeight="1">
      <c r="A6" s="155"/>
      <c r="B6" s="155"/>
      <c r="C6" s="155"/>
      <c r="D6" s="155" t="s">
        <v>59</v>
      </c>
      <c r="E6" s="156">
        <v>5</v>
      </c>
      <c r="F6" s="157">
        <v>0</v>
      </c>
      <c r="G6" s="158">
        <v>0</v>
      </c>
      <c r="H6" s="158">
        <v>0</v>
      </c>
      <c r="I6" s="158">
        <v>0</v>
      </c>
      <c r="J6" s="158">
        <v>0</v>
      </c>
      <c r="K6" s="158">
        <v>0</v>
      </c>
      <c r="L6" s="158">
        <v>5</v>
      </c>
      <c r="M6" s="158">
        <v>0</v>
      </c>
      <c r="N6" s="158">
        <v>0</v>
      </c>
      <c r="O6" s="158">
        <v>0</v>
      </c>
      <c r="P6" s="170">
        <v>0</v>
      </c>
    </row>
    <row r="7" spans="1:16" s="146" customFormat="1" ht="22.5" customHeight="1">
      <c r="A7" s="159" t="s">
        <v>79</v>
      </c>
      <c r="B7" s="159"/>
      <c r="C7" s="159"/>
      <c r="D7" s="159" t="s">
        <v>80</v>
      </c>
      <c r="E7" s="160">
        <v>5</v>
      </c>
      <c r="F7" s="161">
        <v>0</v>
      </c>
      <c r="G7" s="162">
        <v>0</v>
      </c>
      <c r="H7" s="162">
        <v>0</v>
      </c>
      <c r="I7" s="162">
        <v>0</v>
      </c>
      <c r="J7" s="162">
        <v>0</v>
      </c>
      <c r="K7" s="162">
        <v>0</v>
      </c>
      <c r="L7" s="162">
        <v>5</v>
      </c>
      <c r="M7" s="162">
        <v>0</v>
      </c>
      <c r="N7" s="162">
        <v>0</v>
      </c>
      <c r="O7" s="162">
        <v>0</v>
      </c>
      <c r="P7" s="171">
        <v>0</v>
      </c>
    </row>
    <row r="8" spans="1:16" s="146" customFormat="1" ht="22.5" customHeight="1">
      <c r="A8" s="159" t="s">
        <v>81</v>
      </c>
      <c r="B8" s="159" t="s">
        <v>82</v>
      </c>
      <c r="C8" s="159"/>
      <c r="D8" s="159" t="s">
        <v>83</v>
      </c>
      <c r="E8" s="160">
        <v>5</v>
      </c>
      <c r="F8" s="161">
        <v>0</v>
      </c>
      <c r="G8" s="162">
        <v>0</v>
      </c>
      <c r="H8" s="162">
        <v>0</v>
      </c>
      <c r="I8" s="162">
        <v>0</v>
      </c>
      <c r="J8" s="162">
        <v>0</v>
      </c>
      <c r="K8" s="162">
        <v>0</v>
      </c>
      <c r="L8" s="162">
        <v>5</v>
      </c>
      <c r="M8" s="162">
        <v>0</v>
      </c>
      <c r="N8" s="162">
        <v>0</v>
      </c>
      <c r="O8" s="162">
        <v>0</v>
      </c>
      <c r="P8" s="171">
        <v>0</v>
      </c>
    </row>
    <row r="9" spans="1:16" ht="22.5" customHeight="1">
      <c r="A9" s="163" t="s">
        <v>84</v>
      </c>
      <c r="B9" s="163" t="s">
        <v>85</v>
      </c>
      <c r="C9" s="163" t="s">
        <v>88</v>
      </c>
      <c r="D9" s="163" t="s">
        <v>89</v>
      </c>
      <c r="E9" s="164">
        <v>5</v>
      </c>
      <c r="F9" s="165">
        <v>0</v>
      </c>
      <c r="G9" s="166">
        <v>0</v>
      </c>
      <c r="H9" s="166">
        <v>0</v>
      </c>
      <c r="I9" s="166">
        <v>0</v>
      </c>
      <c r="J9" s="166">
        <v>0</v>
      </c>
      <c r="K9" s="166">
        <v>0</v>
      </c>
      <c r="L9" s="166">
        <v>5</v>
      </c>
      <c r="M9" s="166">
        <v>0</v>
      </c>
      <c r="N9" s="166">
        <v>0</v>
      </c>
      <c r="O9" s="166">
        <v>0</v>
      </c>
      <c r="P9" s="172">
        <v>0</v>
      </c>
    </row>
  </sheetData>
  <sheetProtection formatCells="0" formatColumns="0" formatRows="0"/>
  <mergeCells count="14">
    <mergeCell ref="M4:M5"/>
    <mergeCell ref="N4:N5"/>
    <mergeCell ref="O4:O5"/>
    <mergeCell ref="P4:P5"/>
    <mergeCell ref="H4:H5"/>
    <mergeCell ref="I4:I5"/>
    <mergeCell ref="J4:J5"/>
    <mergeCell ref="K4:K5"/>
    <mergeCell ref="L4:L5"/>
    <mergeCell ref="A3:D3"/>
    <mergeCell ref="D4:D5"/>
    <mergeCell ref="E4:E5"/>
    <mergeCell ref="F4:F5"/>
    <mergeCell ref="G4:G5"/>
  </mergeCells>
  <phoneticPr fontId="36" type="noConversion"/>
  <pageMargins left="0.75" right="0.75" top="1" bottom="1" header="0.5" footer="0.5"/>
  <pageSetup paperSize="9" scale="75" orientation="landscape" horizontalDpi="2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9"/>
  <sheetViews>
    <sheetView showGridLines="0" showZeros="0" workbookViewId="0">
      <selection activeCell="A3" sqref="A3:I3"/>
    </sheetView>
  </sheetViews>
  <sheetFormatPr defaultColWidth="8" defaultRowHeight="12"/>
  <cols>
    <col min="1" max="3" width="5.6640625" style="136" customWidth="1"/>
    <col min="4" max="4" width="21.33203125" style="136" customWidth="1"/>
    <col min="5" max="5" width="19" style="136" customWidth="1"/>
    <col min="6" max="6" width="14.33203125" style="136" customWidth="1"/>
    <col min="7" max="7" width="16.83203125" style="136" customWidth="1"/>
    <col min="8" max="8" width="17" style="136" customWidth="1"/>
    <col min="9" max="9" width="14.5" style="136" customWidth="1"/>
    <col min="10" max="10" width="28.1640625" style="136" customWidth="1"/>
    <col min="11" max="11" width="18.33203125" style="136" customWidth="1"/>
    <col min="12" max="16384" width="8" style="136"/>
  </cols>
  <sheetData>
    <row r="1" spans="1:251" ht="21" customHeight="1">
      <c r="A1" s="12" t="s">
        <v>191</v>
      </c>
    </row>
    <row r="2" spans="1:251" ht="36.75" customHeight="1">
      <c r="A2" s="137" t="s">
        <v>192</v>
      </c>
      <c r="B2" s="138"/>
      <c r="C2" s="138"/>
      <c r="D2" s="138"/>
      <c r="E2" s="138"/>
      <c r="F2" s="138"/>
      <c r="G2" s="138"/>
      <c r="H2" s="138"/>
      <c r="I2" s="138"/>
      <c r="J2" s="138"/>
      <c r="K2" s="138"/>
    </row>
    <row r="3" spans="1:251" ht="21.75" customHeight="1">
      <c r="A3" s="317" t="s">
        <v>2</v>
      </c>
      <c r="B3" s="318"/>
      <c r="C3" s="318"/>
      <c r="D3" s="318"/>
      <c r="E3" s="318"/>
      <c r="F3" s="318"/>
      <c r="G3" s="318"/>
      <c r="H3" s="318"/>
      <c r="I3" s="318"/>
      <c r="J3" s="139"/>
      <c r="K3" s="98" t="s">
        <v>3</v>
      </c>
    </row>
    <row r="4" spans="1:251" ht="18.75" customHeight="1">
      <c r="A4" s="321" t="s">
        <v>74</v>
      </c>
      <c r="B4" s="321"/>
      <c r="C4" s="321"/>
      <c r="D4" s="321"/>
      <c r="E4" s="368" t="s">
        <v>193</v>
      </c>
      <c r="F4" s="321" t="s">
        <v>102</v>
      </c>
      <c r="G4" s="321"/>
      <c r="H4" s="321"/>
      <c r="I4" s="365"/>
      <c r="J4" s="322" t="s">
        <v>103</v>
      </c>
      <c r="K4" s="322" t="s">
        <v>104</v>
      </c>
    </row>
    <row r="5" spans="1:251" ht="20.100000000000001" customHeight="1">
      <c r="A5" s="365" t="s">
        <v>181</v>
      </c>
      <c r="B5" s="367"/>
      <c r="C5" s="368"/>
      <c r="D5" s="322" t="s">
        <v>75</v>
      </c>
      <c r="E5" s="368"/>
      <c r="F5" s="321" t="s">
        <v>59</v>
      </c>
      <c r="G5" s="321" t="s">
        <v>106</v>
      </c>
      <c r="H5" s="321" t="s">
        <v>107</v>
      </c>
      <c r="I5" s="321" t="s">
        <v>108</v>
      </c>
      <c r="J5" s="370"/>
      <c r="K5" s="370"/>
    </row>
    <row r="6" spans="1:251" ht="23.25" customHeight="1">
      <c r="A6" s="70" t="s">
        <v>76</v>
      </c>
      <c r="B6" s="70" t="s">
        <v>77</v>
      </c>
      <c r="C6" s="70" t="s">
        <v>78</v>
      </c>
      <c r="D6" s="369"/>
      <c r="E6" s="368"/>
      <c r="F6" s="321"/>
      <c r="G6" s="321"/>
      <c r="H6" s="321"/>
      <c r="I6" s="321"/>
      <c r="J6" s="369"/>
      <c r="K6" s="369"/>
    </row>
    <row r="7" spans="1:251" s="135" customFormat="1" ht="26.25" customHeight="1">
      <c r="A7" s="140"/>
      <c r="B7" s="140"/>
      <c r="C7" s="140"/>
      <c r="D7" s="140"/>
      <c r="E7" s="141" t="s">
        <v>194</v>
      </c>
      <c r="F7" s="142"/>
      <c r="G7" s="143"/>
      <c r="H7" s="143"/>
      <c r="I7" s="143"/>
      <c r="J7" s="145"/>
      <c r="K7" s="145"/>
    </row>
    <row r="8" spans="1:251" ht="30" customHeight="1">
      <c r="A8" s="144"/>
      <c r="B8" s="135"/>
      <c r="C8" s="135"/>
      <c r="D8" s="144"/>
      <c r="F8" s="144"/>
      <c r="H8" s="144"/>
      <c r="I8" s="135"/>
      <c r="J8" s="135"/>
      <c r="K8" s="135"/>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row>
    <row r="9" spans="1:251" ht="30" customHeight="1">
      <c r="A9" s="144"/>
      <c r="B9" s="144"/>
      <c r="C9"/>
      <c r="D9" s="144"/>
      <c r="E9" s="144"/>
      <c r="F9" s="144"/>
      <c r="G9"/>
      <c r="H9" s="144"/>
      <c r="I9" s="144"/>
      <c r="J9" s="144"/>
      <c r="K9" s="144"/>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row>
    <row r="10" spans="1:251" ht="30" customHeight="1">
      <c r="A10"/>
      <c r="B10" s="144"/>
      <c r="C10" s="144"/>
      <c r="D10" s="144"/>
      <c r="E10" s="144"/>
      <c r="F10"/>
      <c r="G10"/>
      <c r="H10"/>
      <c r="I10" s="144"/>
      <c r="J10" s="144"/>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row>
    <row r="11" spans="1:251" ht="30" customHeight="1">
      <c r="A11"/>
      <c r="B11"/>
      <c r="C11"/>
      <c r="D11" s="144"/>
      <c r="E11" s="144"/>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row>
    <row r="12" spans="1:251" ht="30" customHeight="1">
      <c r="A12"/>
      <c r="B12"/>
      <c r="C12"/>
      <c r="D12" s="144"/>
      <c r="E12" s="144"/>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row>
    <row r="13" spans="1:251" ht="30" customHeight="1">
      <c r="A13"/>
      <c r="B13"/>
      <c r="C13"/>
      <c r="D13" s="144"/>
      <c r="E13" s="144"/>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row>
    <row r="14" spans="1:251" ht="30" customHeight="1">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row>
    <row r="15" spans="1:251" ht="30" customHeight="1">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row>
    <row r="16" spans="1:251" ht="30"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row>
    <row r="17" spans="1:251" ht="30" customHeight="1">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row>
    <row r="18" spans="1:251" ht="30" customHeight="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row>
    <row r="19" spans="1:251" ht="23.2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row>
  </sheetData>
  <sheetProtection formatCells="0" formatColumns="0" formatRows="0"/>
  <mergeCells count="12">
    <mergeCell ref="J4:J6"/>
    <mergeCell ref="K4:K6"/>
    <mergeCell ref="A3:I3"/>
    <mergeCell ref="A4:D4"/>
    <mergeCell ref="F4:I4"/>
    <mergeCell ref="A5:C5"/>
    <mergeCell ref="D5:D6"/>
    <mergeCell ref="E4:E6"/>
    <mergeCell ref="F5:F6"/>
    <mergeCell ref="G5:G6"/>
    <mergeCell ref="H5:H6"/>
    <mergeCell ref="I5:I6"/>
  </mergeCells>
  <phoneticPr fontId="36" type="noConversion"/>
  <pageMargins left="0.70972222222222203" right="0.70972222222222203" top="0.62986111111111098" bottom="0.75" header="0.30972222222222201" footer="0.30972222222222201"/>
  <pageSetup paperSize="9" scale="9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showZeros="0" workbookViewId="0">
      <selection activeCell="A3" sqref="A3:D3"/>
    </sheetView>
  </sheetViews>
  <sheetFormatPr defaultColWidth="9.1640625" defaultRowHeight="12.75" customHeight="1"/>
  <cols>
    <col min="1" max="1" width="9.5" style="127" customWidth="1"/>
    <col min="2" max="2" width="7" style="127" customWidth="1"/>
    <col min="3" max="3" width="5.5" style="127" customWidth="1"/>
    <col min="4" max="4" width="35.83203125" style="127" customWidth="1"/>
    <col min="5" max="5" width="22.6640625" style="127" customWidth="1"/>
    <col min="6" max="9" width="12" style="127" customWidth="1"/>
    <col min="10" max="10" width="16.5" style="127" customWidth="1"/>
    <col min="11" max="11" width="16.33203125" style="127" customWidth="1"/>
    <col min="12" max="247" width="9.1640625" style="127" customWidth="1"/>
    <col min="248" max="16384" width="9.1640625" style="127"/>
  </cols>
  <sheetData>
    <row r="1" spans="1:12" ht="19.5" customHeight="1">
      <c r="A1" s="12" t="s">
        <v>195</v>
      </c>
    </row>
    <row r="2" spans="1:12" ht="37.5" customHeight="1">
      <c r="A2" s="128" t="s">
        <v>196</v>
      </c>
      <c r="B2" s="129"/>
      <c r="C2" s="129"/>
      <c r="D2" s="129"/>
      <c r="E2" s="129"/>
      <c r="F2" s="129"/>
      <c r="G2" s="129"/>
      <c r="H2" s="129"/>
      <c r="I2" s="129"/>
      <c r="J2" s="129"/>
      <c r="K2" s="129"/>
    </row>
    <row r="3" spans="1:12" ht="21.75" customHeight="1">
      <c r="A3" s="371" t="s">
        <v>2</v>
      </c>
      <c r="B3" s="372"/>
      <c r="C3" s="372"/>
      <c r="D3" s="372"/>
      <c r="E3" s="130"/>
      <c r="F3" s="130"/>
      <c r="G3" s="130"/>
      <c r="H3" s="130"/>
      <c r="I3" s="130"/>
      <c r="J3" s="130"/>
      <c r="K3" s="98" t="s">
        <v>3</v>
      </c>
    </row>
    <row r="4" spans="1:12" ht="26.25" customHeight="1">
      <c r="A4" s="106" t="s">
        <v>74</v>
      </c>
      <c r="B4" s="106"/>
      <c r="C4" s="107"/>
      <c r="D4" s="373" t="s">
        <v>101</v>
      </c>
      <c r="E4" s="373" t="s">
        <v>51</v>
      </c>
      <c r="F4" s="106" t="s">
        <v>102</v>
      </c>
      <c r="G4" s="108"/>
      <c r="H4" s="108"/>
      <c r="I4" s="108"/>
      <c r="J4" s="375" t="s">
        <v>103</v>
      </c>
      <c r="K4" s="377" t="s">
        <v>104</v>
      </c>
    </row>
    <row r="5" spans="1:12" ht="38.25" customHeight="1">
      <c r="A5" s="109" t="s">
        <v>76</v>
      </c>
      <c r="B5" s="109" t="s">
        <v>77</v>
      </c>
      <c r="C5" s="109" t="s">
        <v>78</v>
      </c>
      <c r="D5" s="374"/>
      <c r="E5" s="374"/>
      <c r="F5" s="110" t="s">
        <v>59</v>
      </c>
      <c r="G5" s="111" t="s">
        <v>106</v>
      </c>
      <c r="H5" s="112" t="s">
        <v>107</v>
      </c>
      <c r="I5" s="122" t="s">
        <v>108</v>
      </c>
      <c r="J5" s="376"/>
      <c r="K5" s="378"/>
    </row>
    <row r="6" spans="1:12" s="126" customFormat="1" ht="24" customHeight="1">
      <c r="A6" s="131"/>
      <c r="B6" s="131"/>
      <c r="C6" s="131"/>
      <c r="D6" s="131" t="s">
        <v>59</v>
      </c>
      <c r="E6" s="132"/>
      <c r="F6" s="132"/>
      <c r="G6" s="132"/>
      <c r="H6" s="132"/>
      <c r="I6" s="132"/>
      <c r="J6" s="132">
        <v>0</v>
      </c>
      <c r="K6" s="134">
        <v>0</v>
      </c>
    </row>
    <row r="7" spans="1:12" ht="24" customHeight="1">
      <c r="A7" s="131" t="s">
        <v>79</v>
      </c>
      <c r="B7" s="131"/>
      <c r="C7" s="131"/>
      <c r="D7" s="131" t="s">
        <v>80</v>
      </c>
      <c r="E7" s="133" t="s">
        <v>194</v>
      </c>
      <c r="F7" s="132"/>
      <c r="G7" s="132"/>
      <c r="H7" s="132"/>
      <c r="I7" s="132"/>
      <c r="J7" s="132">
        <v>0</v>
      </c>
      <c r="K7" s="134">
        <v>0</v>
      </c>
    </row>
    <row r="8" spans="1:12" ht="24" customHeight="1">
      <c r="A8" s="131"/>
      <c r="B8" s="131"/>
      <c r="C8" s="131"/>
      <c r="D8" s="131"/>
      <c r="E8" s="132"/>
      <c r="F8" s="132"/>
      <c r="G8" s="132"/>
      <c r="H8" s="132"/>
      <c r="I8" s="132"/>
      <c r="J8" s="132"/>
      <c r="K8" s="134"/>
    </row>
    <row r="9" spans="1:12" ht="24" customHeight="1">
      <c r="A9" s="131"/>
      <c r="B9" s="131"/>
      <c r="C9" s="131"/>
      <c r="D9" s="131"/>
      <c r="E9" s="132"/>
      <c r="F9" s="132"/>
      <c r="G9" s="132"/>
      <c r="H9" s="132"/>
      <c r="I9" s="132"/>
      <c r="J9" s="132"/>
      <c r="K9" s="134"/>
      <c r="L9" s="126"/>
    </row>
    <row r="10" spans="1:12" ht="24" customHeight="1">
      <c r="A10" s="131"/>
      <c r="B10" s="131"/>
      <c r="C10" s="131"/>
      <c r="D10" s="131"/>
      <c r="E10" s="132"/>
      <c r="F10" s="132"/>
      <c r="G10" s="132"/>
      <c r="H10" s="132"/>
      <c r="I10" s="132"/>
      <c r="J10" s="132"/>
      <c r="K10" s="134"/>
      <c r="L10" s="126"/>
    </row>
    <row r="11" spans="1:12" ht="24" customHeight="1">
      <c r="A11" s="131"/>
      <c r="B11" s="131"/>
      <c r="C11" s="131"/>
      <c r="D11" s="131"/>
      <c r="E11" s="132"/>
      <c r="F11" s="132"/>
      <c r="G11" s="132"/>
      <c r="H11" s="132"/>
      <c r="I11" s="132"/>
      <c r="J11" s="132"/>
      <c r="K11" s="134"/>
      <c r="L11" s="126"/>
    </row>
    <row r="12" spans="1:12" ht="24" customHeight="1">
      <c r="A12" s="131"/>
      <c r="B12" s="131"/>
      <c r="C12" s="131"/>
      <c r="D12" s="131"/>
      <c r="E12" s="132"/>
      <c r="F12" s="132"/>
      <c r="G12" s="132"/>
      <c r="H12" s="132"/>
      <c r="I12" s="132"/>
      <c r="J12" s="132"/>
      <c r="K12" s="134"/>
      <c r="L12" s="126"/>
    </row>
    <row r="13" spans="1:12" ht="12.75" customHeight="1">
      <c r="B13" s="126"/>
      <c r="D13" s="126"/>
      <c r="E13" s="126"/>
      <c r="K13" s="126"/>
    </row>
    <row r="14" spans="1:12" ht="12.75" customHeight="1">
      <c r="B14" s="126"/>
      <c r="C14" s="126"/>
      <c r="D14" s="126"/>
      <c r="E14" s="126"/>
      <c r="K14" s="126"/>
    </row>
    <row r="15" spans="1:12" ht="12.75" customHeight="1">
      <c r="B15" s="126"/>
      <c r="C15" s="126"/>
      <c r="D15" s="126"/>
      <c r="E15" s="126"/>
    </row>
    <row r="16" spans="1:12" ht="12.75" customHeight="1">
      <c r="D16" s="126"/>
      <c r="E16" s="126"/>
      <c r="G16" s="126"/>
    </row>
    <row r="17" spans="4:5" ht="12.75" customHeight="1">
      <c r="D17" s="126"/>
      <c r="E17" s="126"/>
    </row>
    <row r="18" spans="4:5" ht="12.75" customHeight="1">
      <c r="D18" s="126"/>
      <c r="E18" s="126"/>
    </row>
    <row r="19" spans="4:5" ht="12.75" customHeight="1">
      <c r="E19" s="126"/>
    </row>
    <row r="20" spans="4:5" ht="12.75" customHeight="1">
      <c r="E20" s="126"/>
    </row>
  </sheetData>
  <sheetProtection formatCells="0" formatColumns="0" formatRows="0"/>
  <mergeCells count="5">
    <mergeCell ref="A3:D3"/>
    <mergeCell ref="D4:D5"/>
    <mergeCell ref="E4:E5"/>
    <mergeCell ref="J4:J5"/>
    <mergeCell ref="K4:K5"/>
  </mergeCells>
  <phoneticPr fontId="36" type="noConversion"/>
  <printOptions horizontalCentered="1"/>
  <pageMargins left="0.34930555555555598" right="0.34930555555555598" top="0.58958333333333302" bottom="0.58958333333333302" header="0.5" footer="0.5"/>
  <pageSetup paperSize="9" scale="75" orientation="landscape" blackAndWhite="1" horizontalDpi="2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showZeros="0" workbookViewId="0">
      <selection activeCell="A3" sqref="A3:D3"/>
    </sheetView>
  </sheetViews>
  <sheetFormatPr defaultColWidth="9.1640625" defaultRowHeight="12.75" customHeight="1"/>
  <cols>
    <col min="1" max="1" width="9" style="101" customWidth="1"/>
    <col min="2" max="2" width="7.5" style="101" customWidth="1"/>
    <col min="3" max="3" width="5.33203125" style="101" customWidth="1"/>
    <col min="4" max="4" width="22.5" style="101" customWidth="1"/>
    <col min="5" max="5" width="25.33203125" style="101" customWidth="1"/>
    <col min="6" max="10" width="18" style="101" customWidth="1"/>
    <col min="11" max="11" width="16.83203125" style="101" customWidth="1"/>
    <col min="12" max="246" width="9.1640625" style="101" customWidth="1"/>
    <col min="247" max="16384" width="9.1640625" style="101"/>
  </cols>
  <sheetData>
    <row r="1" spans="1:11" ht="15" customHeight="1">
      <c r="A1" s="12" t="s">
        <v>197</v>
      </c>
    </row>
    <row r="2" spans="1:11" ht="27" customHeight="1">
      <c r="A2" s="102" t="s">
        <v>198</v>
      </c>
      <c r="B2" s="103"/>
      <c r="C2" s="103"/>
      <c r="D2" s="103"/>
      <c r="E2" s="103"/>
      <c r="F2" s="103"/>
      <c r="G2" s="103"/>
      <c r="H2" s="103"/>
      <c r="I2" s="103"/>
      <c r="J2" s="103"/>
      <c r="K2" s="103"/>
    </row>
    <row r="3" spans="1:11" ht="21" customHeight="1">
      <c r="A3" s="104" t="s">
        <v>2</v>
      </c>
      <c r="B3" s="105"/>
      <c r="C3" s="105"/>
      <c r="D3" s="105"/>
      <c r="K3" s="98" t="s">
        <v>3</v>
      </c>
    </row>
    <row r="4" spans="1:11" ht="31.5" customHeight="1">
      <c r="A4" s="106" t="s">
        <v>74</v>
      </c>
      <c r="B4" s="106"/>
      <c r="C4" s="107"/>
      <c r="D4" s="373" t="s">
        <v>101</v>
      </c>
      <c r="E4" s="373" t="s">
        <v>51</v>
      </c>
      <c r="F4" s="106" t="s">
        <v>102</v>
      </c>
      <c r="G4" s="108"/>
      <c r="H4" s="108"/>
      <c r="I4" s="108"/>
      <c r="J4" s="375" t="s">
        <v>103</v>
      </c>
      <c r="K4" s="373" t="s">
        <v>104</v>
      </c>
    </row>
    <row r="5" spans="1:11" ht="30.75" customHeight="1">
      <c r="A5" s="109" t="s">
        <v>76</v>
      </c>
      <c r="B5" s="109" t="s">
        <v>77</v>
      </c>
      <c r="C5" s="109" t="s">
        <v>78</v>
      </c>
      <c r="D5" s="374"/>
      <c r="E5" s="374"/>
      <c r="F5" s="110" t="s">
        <v>59</v>
      </c>
      <c r="G5" s="111" t="s">
        <v>106</v>
      </c>
      <c r="H5" s="112" t="s">
        <v>107</v>
      </c>
      <c r="I5" s="122" t="s">
        <v>108</v>
      </c>
      <c r="J5" s="376"/>
      <c r="K5" s="374"/>
    </row>
    <row r="6" spans="1:11" s="99" customFormat="1" ht="23.25" customHeight="1">
      <c r="A6" s="113"/>
      <c r="B6" s="113"/>
      <c r="C6" s="114"/>
      <c r="D6" s="113" t="s">
        <v>59</v>
      </c>
      <c r="E6" s="115"/>
      <c r="F6" s="115"/>
      <c r="G6" s="115"/>
      <c r="H6" s="115"/>
      <c r="I6" s="115"/>
      <c r="J6" s="115"/>
      <c r="K6" s="123">
        <v>0</v>
      </c>
    </row>
    <row r="7" spans="1:11" ht="23.25" customHeight="1">
      <c r="A7" s="113" t="s">
        <v>79</v>
      </c>
      <c r="B7" s="113"/>
      <c r="C7" s="114"/>
      <c r="D7" s="113" t="s">
        <v>80</v>
      </c>
      <c r="E7" s="115">
        <f>E8+E12</f>
        <v>2120.25</v>
      </c>
      <c r="F7" s="115">
        <f>G7+H7</f>
        <v>1925.71</v>
      </c>
      <c r="G7" s="115">
        <f>G8+G12</f>
        <v>1483.53</v>
      </c>
      <c r="H7" s="115">
        <f>H8</f>
        <v>442.18</v>
      </c>
      <c r="I7" s="115"/>
      <c r="J7" s="115">
        <f>J8</f>
        <v>194.54</v>
      </c>
      <c r="K7" s="123">
        <v>0</v>
      </c>
    </row>
    <row r="8" spans="1:11" s="100" customFormat="1" ht="23.25" customHeight="1">
      <c r="A8" s="116" t="s">
        <v>81</v>
      </c>
      <c r="B8" s="116" t="s">
        <v>82</v>
      </c>
      <c r="C8" s="117"/>
      <c r="D8" s="116" t="s">
        <v>83</v>
      </c>
      <c r="E8" s="118">
        <f>E9+E10+E11</f>
        <v>1992.49</v>
      </c>
      <c r="F8" s="118">
        <v>1797.95</v>
      </c>
      <c r="G8" s="118">
        <v>1355.77</v>
      </c>
      <c r="H8" s="118">
        <v>442.18</v>
      </c>
      <c r="I8" s="118">
        <v>0</v>
      </c>
      <c r="J8" s="118">
        <v>194.54</v>
      </c>
      <c r="K8" s="124">
        <v>0</v>
      </c>
    </row>
    <row r="9" spans="1:11" ht="23.25" customHeight="1">
      <c r="A9" s="119" t="s">
        <v>84</v>
      </c>
      <c r="B9" s="119" t="s">
        <v>85</v>
      </c>
      <c r="C9" s="120" t="s">
        <v>86</v>
      </c>
      <c r="D9" s="119" t="s">
        <v>87</v>
      </c>
      <c r="E9" s="121">
        <f>F9+J9</f>
        <v>579.66999999999996</v>
      </c>
      <c r="F9" s="121">
        <v>389.33</v>
      </c>
      <c r="G9" s="121">
        <v>283.95</v>
      </c>
      <c r="H9" s="121">
        <v>105.38</v>
      </c>
      <c r="I9" s="121">
        <v>0</v>
      </c>
      <c r="J9" s="121">
        <v>190.34</v>
      </c>
      <c r="K9" s="125">
        <v>0</v>
      </c>
    </row>
    <row r="10" spans="1:11" ht="23.25" customHeight="1">
      <c r="A10" s="119" t="s">
        <v>84</v>
      </c>
      <c r="B10" s="119" t="s">
        <v>85</v>
      </c>
      <c r="C10" s="120" t="s">
        <v>88</v>
      </c>
      <c r="D10" s="119" t="s">
        <v>89</v>
      </c>
      <c r="E10" s="121">
        <v>1408.62</v>
      </c>
      <c r="F10" s="121">
        <v>1408.62</v>
      </c>
      <c r="G10" s="121">
        <v>1071.82</v>
      </c>
      <c r="H10" s="121">
        <v>336.8</v>
      </c>
      <c r="I10" s="121">
        <v>0</v>
      </c>
      <c r="J10" s="121">
        <v>0</v>
      </c>
      <c r="K10" s="125">
        <v>0</v>
      </c>
    </row>
    <row r="11" spans="1:11" ht="23.25" customHeight="1">
      <c r="A11" s="119" t="s">
        <v>84</v>
      </c>
      <c r="B11" s="119" t="s">
        <v>85</v>
      </c>
      <c r="C11" s="120" t="s">
        <v>90</v>
      </c>
      <c r="D11" s="119" t="s">
        <v>91</v>
      </c>
      <c r="E11" s="121">
        <v>4.2</v>
      </c>
      <c r="F11" s="121">
        <v>0</v>
      </c>
      <c r="G11" s="121">
        <v>0</v>
      </c>
      <c r="H11" s="121">
        <v>0</v>
      </c>
      <c r="I11" s="121">
        <v>0</v>
      </c>
      <c r="J11" s="121">
        <v>4.2</v>
      </c>
      <c r="K11" s="125">
        <v>0</v>
      </c>
    </row>
    <row r="12" spans="1:11" s="100" customFormat="1" ht="23.25" customHeight="1">
      <c r="A12" s="116" t="s">
        <v>92</v>
      </c>
      <c r="B12" s="116"/>
      <c r="C12" s="117"/>
      <c r="D12" s="116" t="s">
        <v>93</v>
      </c>
      <c r="E12" s="118">
        <v>127.76</v>
      </c>
      <c r="F12" s="118">
        <v>127.76</v>
      </c>
      <c r="G12" s="118">
        <v>127.76</v>
      </c>
      <c r="H12" s="118">
        <v>0</v>
      </c>
      <c r="I12" s="118">
        <v>0</v>
      </c>
      <c r="J12" s="118">
        <v>0</v>
      </c>
      <c r="K12" s="124">
        <v>0</v>
      </c>
    </row>
    <row r="13" spans="1:11" ht="23.25" customHeight="1">
      <c r="A13" s="119" t="s">
        <v>94</v>
      </c>
      <c r="B13" s="119" t="s">
        <v>82</v>
      </c>
      <c r="C13" s="120"/>
      <c r="D13" s="119" t="s">
        <v>95</v>
      </c>
      <c r="E13" s="121">
        <v>127.76</v>
      </c>
      <c r="F13" s="121">
        <v>127.76</v>
      </c>
      <c r="G13" s="121">
        <v>127.76</v>
      </c>
      <c r="H13" s="121">
        <v>0</v>
      </c>
      <c r="I13" s="115">
        <v>0</v>
      </c>
      <c r="J13" s="115">
        <v>0</v>
      </c>
      <c r="K13" s="123">
        <v>0</v>
      </c>
    </row>
    <row r="14" spans="1:11" ht="23.25" customHeight="1">
      <c r="A14" s="119" t="s">
        <v>96</v>
      </c>
      <c r="B14" s="119" t="s">
        <v>85</v>
      </c>
      <c r="C14" s="120" t="s">
        <v>86</v>
      </c>
      <c r="D14" s="119" t="s">
        <v>97</v>
      </c>
      <c r="E14" s="121">
        <v>127.76</v>
      </c>
      <c r="F14" s="121">
        <v>127.76</v>
      </c>
      <c r="G14" s="121">
        <v>127.76</v>
      </c>
      <c r="H14" s="121">
        <v>0</v>
      </c>
      <c r="I14" s="115">
        <v>0</v>
      </c>
      <c r="J14" s="115">
        <v>0</v>
      </c>
      <c r="K14" s="123">
        <v>0</v>
      </c>
    </row>
  </sheetData>
  <sheetProtection formatCells="0" formatColumns="0" formatRows="0"/>
  <mergeCells count="4">
    <mergeCell ref="D4:D5"/>
    <mergeCell ref="E4:E5"/>
    <mergeCell ref="J4:J5"/>
    <mergeCell ref="K4:K5"/>
  </mergeCells>
  <phoneticPr fontId="36" type="noConversion"/>
  <printOptions horizontalCentered="1"/>
  <pageMargins left="0.75" right="0.75" top="1" bottom="1" header="0.5" footer="0.5"/>
  <pageSetup paperSize="9" scale="85" orientation="landscape" horizontalDpi="2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showZeros="0" workbookViewId="0">
      <selection activeCell="A3" sqref="A3:E3"/>
    </sheetView>
  </sheetViews>
  <sheetFormatPr defaultColWidth="9.1640625" defaultRowHeight="12.75" customHeight="1"/>
  <cols>
    <col min="1" max="1" width="7.33203125" style="88" customWidth="1"/>
    <col min="2" max="2" width="5.83203125" style="88" customWidth="1"/>
    <col min="3" max="3" width="5" style="88" customWidth="1"/>
    <col min="4" max="4" width="25.33203125" style="88" customWidth="1"/>
    <col min="5" max="5" width="16.33203125" style="88" customWidth="1"/>
    <col min="6" max="6" width="20.33203125" style="88" customWidth="1"/>
    <col min="7" max="7" width="16" style="88" customWidth="1"/>
    <col min="8" max="9" width="14.6640625" style="88" customWidth="1"/>
    <col min="10" max="13" width="12.5" style="88" customWidth="1"/>
    <col min="14" max="249" width="9.1640625" style="88" customWidth="1"/>
    <col min="250" max="16384" width="9.1640625" style="88"/>
  </cols>
  <sheetData>
    <row r="1" spans="1:15" ht="21" customHeight="1">
      <c r="A1" s="12" t="s">
        <v>199</v>
      </c>
    </row>
    <row r="2" spans="1:15" ht="27.75" customHeight="1">
      <c r="A2" s="89" t="s">
        <v>200</v>
      </c>
      <c r="B2" s="90"/>
      <c r="C2" s="90"/>
      <c r="D2" s="90"/>
      <c r="E2" s="90"/>
      <c r="F2" s="90"/>
      <c r="G2" s="90"/>
      <c r="H2" s="90"/>
      <c r="I2" s="90"/>
      <c r="J2" s="90"/>
      <c r="K2" s="90"/>
      <c r="L2" s="90"/>
      <c r="M2" s="90"/>
    </row>
    <row r="3" spans="1:15" ht="18" customHeight="1">
      <c r="A3" s="379" t="s">
        <v>201</v>
      </c>
      <c r="B3" s="380"/>
      <c r="C3" s="380"/>
      <c r="D3" s="380"/>
      <c r="E3" s="380"/>
      <c r="M3" s="98" t="s">
        <v>3</v>
      </c>
    </row>
    <row r="4" spans="1:15" ht="21" customHeight="1">
      <c r="A4" s="91" t="s">
        <v>202</v>
      </c>
      <c r="B4" s="91"/>
      <c r="C4" s="91"/>
      <c r="D4" s="381" t="s">
        <v>101</v>
      </c>
      <c r="E4" s="381" t="s">
        <v>203</v>
      </c>
      <c r="F4" s="381" t="s">
        <v>51</v>
      </c>
      <c r="G4" s="91" t="s">
        <v>52</v>
      </c>
      <c r="H4" s="91"/>
      <c r="I4" s="91"/>
      <c r="J4" s="381" t="s">
        <v>53</v>
      </c>
      <c r="K4" s="381" t="s">
        <v>204</v>
      </c>
      <c r="L4" s="381" t="s">
        <v>55</v>
      </c>
      <c r="M4" s="381" t="s">
        <v>56</v>
      </c>
    </row>
    <row r="5" spans="1:15" ht="21" customHeight="1">
      <c r="A5" s="381" t="s">
        <v>76</v>
      </c>
      <c r="B5" s="381" t="s">
        <v>77</v>
      </c>
      <c r="C5" s="381" t="s">
        <v>78</v>
      </c>
      <c r="D5" s="381"/>
      <c r="E5" s="381"/>
      <c r="F5" s="381"/>
      <c r="G5" s="381" t="s">
        <v>59</v>
      </c>
      <c r="H5" s="381" t="s">
        <v>205</v>
      </c>
      <c r="I5" s="382" t="s">
        <v>206</v>
      </c>
      <c r="J5" s="381"/>
      <c r="K5" s="381"/>
      <c r="L5" s="381"/>
      <c r="M5" s="381"/>
      <c r="O5" s="86"/>
    </row>
    <row r="6" spans="1:15" ht="30" customHeight="1">
      <c r="A6" s="381"/>
      <c r="B6" s="381"/>
      <c r="C6" s="381"/>
      <c r="D6" s="381"/>
      <c r="E6" s="381"/>
      <c r="F6" s="381"/>
      <c r="G6" s="381"/>
      <c r="H6" s="381"/>
      <c r="I6" s="382"/>
      <c r="J6" s="381"/>
      <c r="K6" s="381"/>
      <c r="L6" s="381"/>
      <c r="M6" s="381"/>
    </row>
    <row r="7" spans="1:15" s="86" customFormat="1" ht="19.5" customHeight="1">
      <c r="A7" s="92"/>
      <c r="B7" s="92"/>
      <c r="C7" s="92"/>
      <c r="D7" s="92" t="s">
        <v>59</v>
      </c>
      <c r="E7" s="92"/>
      <c r="F7" s="93">
        <v>227.54</v>
      </c>
      <c r="G7" s="93">
        <v>227.54</v>
      </c>
      <c r="H7" s="93">
        <v>194.54</v>
      </c>
      <c r="I7" s="93">
        <v>33</v>
      </c>
      <c r="J7" s="93">
        <v>0</v>
      </c>
      <c r="K7" s="93">
        <v>0</v>
      </c>
      <c r="L7" s="93">
        <v>0</v>
      </c>
      <c r="M7" s="93">
        <v>0</v>
      </c>
    </row>
    <row r="8" spans="1:15" ht="19.5" customHeight="1">
      <c r="A8" s="92" t="s">
        <v>79</v>
      </c>
      <c r="B8" s="92"/>
      <c r="C8" s="92"/>
      <c r="D8" s="92" t="s">
        <v>80</v>
      </c>
      <c r="E8" s="92"/>
      <c r="F8" s="93">
        <v>227.54</v>
      </c>
      <c r="G8" s="93">
        <v>227.54</v>
      </c>
      <c r="H8" s="93">
        <v>194.54</v>
      </c>
      <c r="I8" s="93">
        <v>33</v>
      </c>
      <c r="J8" s="93">
        <v>0</v>
      </c>
      <c r="K8" s="93">
        <v>0</v>
      </c>
      <c r="L8" s="93">
        <v>0</v>
      </c>
      <c r="M8" s="93">
        <v>0</v>
      </c>
    </row>
    <row r="9" spans="1:15" s="87" customFormat="1" ht="19.5" customHeight="1">
      <c r="A9" s="94" t="s">
        <v>81</v>
      </c>
      <c r="B9" s="94" t="s">
        <v>82</v>
      </c>
      <c r="C9" s="94"/>
      <c r="D9" s="94" t="s">
        <v>83</v>
      </c>
      <c r="E9" s="94"/>
      <c r="F9" s="95">
        <v>227.54</v>
      </c>
      <c r="G9" s="95">
        <v>227.54</v>
      </c>
      <c r="H9" s="95">
        <v>194.54</v>
      </c>
      <c r="I9" s="95">
        <v>33</v>
      </c>
      <c r="J9" s="95">
        <v>0</v>
      </c>
      <c r="K9" s="95">
        <v>0</v>
      </c>
      <c r="L9" s="95">
        <v>0</v>
      </c>
      <c r="M9" s="95">
        <v>0</v>
      </c>
    </row>
    <row r="10" spans="1:15" s="87" customFormat="1" ht="19.5" customHeight="1">
      <c r="A10" s="94" t="s">
        <v>84</v>
      </c>
      <c r="B10" s="94" t="s">
        <v>85</v>
      </c>
      <c r="C10" s="94" t="s">
        <v>86</v>
      </c>
      <c r="D10" s="94" t="s">
        <v>87</v>
      </c>
      <c r="E10" s="94"/>
      <c r="F10" s="95">
        <v>190.34</v>
      </c>
      <c r="G10" s="95">
        <v>190.34</v>
      </c>
      <c r="H10" s="95">
        <v>190.34</v>
      </c>
      <c r="I10" s="95">
        <v>0</v>
      </c>
      <c r="J10" s="95">
        <v>0</v>
      </c>
      <c r="K10" s="95">
        <v>0</v>
      </c>
      <c r="L10" s="95">
        <v>0</v>
      </c>
      <c r="M10" s="95">
        <v>0</v>
      </c>
    </row>
    <row r="11" spans="1:15" ht="19.5" customHeight="1">
      <c r="A11" s="96" t="s">
        <v>207</v>
      </c>
      <c r="B11" s="96" t="s">
        <v>208</v>
      </c>
      <c r="C11" s="96" t="s">
        <v>209</v>
      </c>
      <c r="D11" s="96" t="s">
        <v>210</v>
      </c>
      <c r="E11" s="96" t="s">
        <v>211</v>
      </c>
      <c r="F11" s="97">
        <v>20.34</v>
      </c>
      <c r="G11" s="97">
        <v>20.34</v>
      </c>
      <c r="H11" s="97">
        <v>20.34</v>
      </c>
      <c r="I11" s="97">
        <v>0</v>
      </c>
      <c r="J11" s="93">
        <v>0</v>
      </c>
      <c r="K11" s="93">
        <v>0</v>
      </c>
      <c r="L11" s="93">
        <v>0</v>
      </c>
      <c r="M11" s="93">
        <v>0</v>
      </c>
    </row>
    <row r="12" spans="1:15" ht="19.5" customHeight="1">
      <c r="A12" s="96" t="s">
        <v>207</v>
      </c>
      <c r="B12" s="96" t="s">
        <v>208</v>
      </c>
      <c r="C12" s="96" t="s">
        <v>209</v>
      </c>
      <c r="D12" s="96" t="s">
        <v>210</v>
      </c>
      <c r="E12" s="96" t="s">
        <v>212</v>
      </c>
      <c r="F12" s="97">
        <v>170</v>
      </c>
      <c r="G12" s="97">
        <v>170</v>
      </c>
      <c r="H12" s="97">
        <v>170</v>
      </c>
      <c r="I12" s="97">
        <v>0</v>
      </c>
      <c r="J12" s="93">
        <v>0</v>
      </c>
      <c r="K12" s="93">
        <v>0</v>
      </c>
      <c r="L12" s="93">
        <v>0</v>
      </c>
      <c r="M12" s="93">
        <v>0</v>
      </c>
    </row>
    <row r="13" spans="1:15" s="87" customFormat="1" ht="19.5" customHeight="1">
      <c r="A13" s="94" t="s">
        <v>84</v>
      </c>
      <c r="B13" s="94" t="s">
        <v>85</v>
      </c>
      <c r="C13" s="94" t="s">
        <v>88</v>
      </c>
      <c r="D13" s="94" t="s">
        <v>89</v>
      </c>
      <c r="E13" s="94"/>
      <c r="F13" s="95">
        <v>33</v>
      </c>
      <c r="G13" s="95">
        <v>33</v>
      </c>
      <c r="H13" s="95">
        <v>0</v>
      </c>
      <c r="I13" s="95">
        <v>33</v>
      </c>
      <c r="J13" s="95">
        <v>0</v>
      </c>
      <c r="K13" s="95">
        <v>0</v>
      </c>
      <c r="L13" s="95">
        <v>0</v>
      </c>
      <c r="M13" s="95">
        <v>0</v>
      </c>
    </row>
    <row r="14" spans="1:15" ht="19.5" customHeight="1">
      <c r="A14" s="96" t="s">
        <v>207</v>
      </c>
      <c r="B14" s="96" t="s">
        <v>208</v>
      </c>
      <c r="C14" s="96" t="s">
        <v>213</v>
      </c>
      <c r="D14" s="96" t="s">
        <v>214</v>
      </c>
      <c r="E14" s="96" t="s">
        <v>215</v>
      </c>
      <c r="F14" s="97">
        <v>33</v>
      </c>
      <c r="G14" s="97">
        <v>33</v>
      </c>
      <c r="H14" s="97">
        <v>0</v>
      </c>
      <c r="I14" s="97">
        <v>33</v>
      </c>
      <c r="J14" s="93">
        <v>0</v>
      </c>
      <c r="K14" s="93">
        <v>0</v>
      </c>
      <c r="L14" s="93">
        <v>0</v>
      </c>
      <c r="M14" s="93">
        <v>0</v>
      </c>
    </row>
    <row r="15" spans="1:15" s="87" customFormat="1" ht="19.5" customHeight="1">
      <c r="A15" s="94" t="s">
        <v>84</v>
      </c>
      <c r="B15" s="94" t="s">
        <v>85</v>
      </c>
      <c r="C15" s="94" t="s">
        <v>90</v>
      </c>
      <c r="D15" s="94" t="s">
        <v>91</v>
      </c>
      <c r="E15" s="94"/>
      <c r="F15" s="95">
        <v>4.2</v>
      </c>
      <c r="G15" s="95">
        <v>4.2</v>
      </c>
      <c r="H15" s="95">
        <v>4.2</v>
      </c>
      <c r="I15" s="95">
        <v>0</v>
      </c>
      <c r="J15" s="95">
        <v>0</v>
      </c>
      <c r="K15" s="95">
        <v>0</v>
      </c>
      <c r="L15" s="95">
        <v>0</v>
      </c>
      <c r="M15" s="95">
        <v>0</v>
      </c>
    </row>
    <row r="16" spans="1:15" ht="19.5" customHeight="1">
      <c r="A16" s="96" t="s">
        <v>207</v>
      </c>
      <c r="B16" s="96" t="s">
        <v>208</v>
      </c>
      <c r="C16" s="96" t="s">
        <v>216</v>
      </c>
      <c r="D16" s="96" t="s">
        <v>217</v>
      </c>
      <c r="E16" s="96" t="s">
        <v>218</v>
      </c>
      <c r="F16" s="97">
        <v>4.2</v>
      </c>
      <c r="G16" s="97">
        <v>4.2</v>
      </c>
      <c r="H16" s="97">
        <v>4.2</v>
      </c>
      <c r="I16" s="97">
        <v>0</v>
      </c>
      <c r="J16" s="93">
        <v>0</v>
      </c>
      <c r="K16" s="93">
        <v>0</v>
      </c>
      <c r="L16" s="93">
        <v>0</v>
      </c>
      <c r="M16" s="93">
        <v>0</v>
      </c>
    </row>
  </sheetData>
  <sheetProtection formatCells="0" formatColumns="0" formatRows="0"/>
  <mergeCells count="14">
    <mergeCell ref="K4:K6"/>
    <mergeCell ref="L4:L6"/>
    <mergeCell ref="M4:M6"/>
    <mergeCell ref="F4:F6"/>
    <mergeCell ref="G5:G6"/>
    <mergeCell ref="H5:H6"/>
    <mergeCell ref="I5:I6"/>
    <mergeCell ref="J4:J6"/>
    <mergeCell ref="A3:E3"/>
    <mergeCell ref="A5:A6"/>
    <mergeCell ref="B5:B6"/>
    <mergeCell ref="C5:C6"/>
    <mergeCell ref="D4:D6"/>
    <mergeCell ref="E4:E6"/>
  </mergeCells>
  <phoneticPr fontId="36" type="noConversion"/>
  <printOptions horizontalCentered="1"/>
  <pageMargins left="0.75" right="0.75" top="1" bottom="1" header="0.5" footer="0.5"/>
  <pageSetup paperSize="9" scale="85" orientation="landscape" horizontalDpi="2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14"/>
  <sheetViews>
    <sheetView showGridLines="0" showZeros="0" workbookViewId="0">
      <selection activeCell="A3" sqref="A3"/>
    </sheetView>
  </sheetViews>
  <sheetFormatPr defaultColWidth="9.1640625" defaultRowHeight="12.75" customHeight="1"/>
  <cols>
    <col min="1" max="1" width="28.1640625" style="65" customWidth="1"/>
    <col min="2" max="2" width="16" style="65" customWidth="1"/>
    <col min="3" max="4" width="16.33203125" style="65" customWidth="1"/>
    <col min="5" max="5" width="18" style="65" customWidth="1"/>
    <col min="6" max="6" width="17.6640625" style="65" customWidth="1"/>
    <col min="7" max="7" width="14.83203125" style="65" customWidth="1"/>
    <col min="8" max="16384" width="9.1640625" style="65"/>
  </cols>
  <sheetData>
    <row r="1" spans="1:241" ht="21.75" customHeight="1">
      <c r="A1" s="12" t="s">
        <v>219</v>
      </c>
    </row>
    <row r="2" spans="1:241" ht="30.75" customHeight="1">
      <c r="A2" s="66" t="s">
        <v>220</v>
      </c>
      <c r="B2" s="67"/>
      <c r="C2" s="67"/>
      <c r="D2" s="67"/>
      <c r="E2" s="67"/>
      <c r="F2" s="67"/>
      <c r="G2" s="67"/>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row>
    <row r="3" spans="1:241" ht="22.5" customHeight="1">
      <c r="A3" s="69" t="s">
        <v>2</v>
      </c>
      <c r="B3" s="68"/>
      <c r="C3" s="68"/>
      <c r="D3" s="68"/>
      <c r="E3" s="383" t="s">
        <v>3</v>
      </c>
      <c r="F3" s="383"/>
      <c r="G3" s="383"/>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row>
    <row r="4" spans="1:241" ht="25.5" customHeight="1">
      <c r="A4" s="321" t="s">
        <v>58</v>
      </c>
      <c r="B4" s="71" t="s">
        <v>221</v>
      </c>
      <c r="C4" s="72"/>
      <c r="D4" s="72"/>
      <c r="E4" s="72"/>
      <c r="F4" s="72"/>
      <c r="G4" s="73"/>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row>
    <row r="5" spans="1:241" ht="22.5" customHeight="1">
      <c r="A5" s="321"/>
      <c r="B5" s="322" t="s">
        <v>105</v>
      </c>
      <c r="C5" s="322" t="s">
        <v>141</v>
      </c>
      <c r="D5" s="322" t="s">
        <v>222</v>
      </c>
      <c r="E5" s="384" t="s">
        <v>223</v>
      </c>
      <c r="F5" s="385"/>
      <c r="G5" s="322" t="s">
        <v>136</v>
      </c>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row>
    <row r="6" spans="1:241" ht="36" customHeight="1">
      <c r="A6" s="322"/>
      <c r="B6" s="370"/>
      <c r="C6" s="370"/>
      <c r="D6" s="370"/>
      <c r="E6" s="74" t="s">
        <v>224</v>
      </c>
      <c r="F6" s="74" t="s">
        <v>225</v>
      </c>
      <c r="G6" s="370"/>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row>
    <row r="7" spans="1:241" s="64" customFormat="1" ht="23.25" customHeight="1">
      <c r="A7" s="75" t="s">
        <v>59</v>
      </c>
      <c r="B7" s="76">
        <v>140.4</v>
      </c>
      <c r="C7" s="77">
        <v>61</v>
      </c>
      <c r="D7" s="76">
        <v>79.400000000000006</v>
      </c>
      <c r="E7" s="78">
        <v>0</v>
      </c>
      <c r="F7" s="78">
        <v>79.400000000000006</v>
      </c>
      <c r="G7" s="78">
        <v>0</v>
      </c>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row>
    <row r="8" spans="1:241" ht="23.25" customHeight="1">
      <c r="A8" s="80" t="s">
        <v>226</v>
      </c>
      <c r="B8" s="81">
        <v>140.4</v>
      </c>
      <c r="C8" s="82">
        <v>61</v>
      </c>
      <c r="D8" s="81">
        <v>79.400000000000006</v>
      </c>
      <c r="E8" s="83">
        <v>0</v>
      </c>
      <c r="F8" s="83">
        <v>79.400000000000006</v>
      </c>
      <c r="G8" s="83">
        <v>0</v>
      </c>
    </row>
    <row r="9" spans="1:241" ht="23.25" customHeight="1">
      <c r="A9" s="80" t="s">
        <v>227</v>
      </c>
      <c r="B9" s="81">
        <v>51</v>
      </c>
      <c r="C9" s="84">
        <v>25</v>
      </c>
      <c r="D9" s="85">
        <v>26</v>
      </c>
      <c r="E9" s="83">
        <v>0</v>
      </c>
      <c r="F9" s="83">
        <v>26</v>
      </c>
      <c r="G9" s="83">
        <v>0</v>
      </c>
    </row>
    <row r="10" spans="1:241" ht="23.25" customHeight="1">
      <c r="A10" s="80" t="s">
        <v>228</v>
      </c>
      <c r="B10" s="81">
        <v>8</v>
      </c>
      <c r="C10" s="82">
        <v>0</v>
      </c>
      <c r="D10" s="81">
        <v>8</v>
      </c>
      <c r="E10" s="83">
        <v>0</v>
      </c>
      <c r="F10" s="83">
        <v>8</v>
      </c>
      <c r="G10" s="83">
        <v>0</v>
      </c>
    </row>
    <row r="11" spans="1:241" ht="23.25" customHeight="1">
      <c r="A11" s="80" t="s">
        <v>229</v>
      </c>
      <c r="B11" s="81">
        <v>28.8</v>
      </c>
      <c r="C11" s="82">
        <v>10</v>
      </c>
      <c r="D11" s="85">
        <v>18.8</v>
      </c>
      <c r="E11" s="83">
        <v>0</v>
      </c>
      <c r="F11" s="83">
        <v>18.8</v>
      </c>
      <c r="G11" s="83">
        <v>0</v>
      </c>
    </row>
    <row r="12" spans="1:241" ht="23.25" customHeight="1">
      <c r="A12" s="80" t="s">
        <v>230</v>
      </c>
      <c r="B12" s="81">
        <v>10.8</v>
      </c>
      <c r="C12" s="82">
        <v>6</v>
      </c>
      <c r="D12" s="81">
        <v>4.8</v>
      </c>
      <c r="E12" s="83">
        <v>0</v>
      </c>
      <c r="F12" s="83">
        <v>4.8</v>
      </c>
      <c r="G12" s="83">
        <v>0</v>
      </c>
    </row>
    <row r="13" spans="1:241" ht="23.25" customHeight="1">
      <c r="A13" s="80" t="s">
        <v>231</v>
      </c>
      <c r="B13" s="81">
        <v>21.8</v>
      </c>
      <c r="C13" s="82">
        <v>10</v>
      </c>
      <c r="D13" s="85">
        <v>11.8</v>
      </c>
      <c r="E13" s="83">
        <v>0</v>
      </c>
      <c r="F13" s="83">
        <v>11.8</v>
      </c>
      <c r="G13" s="83">
        <v>0</v>
      </c>
    </row>
    <row r="14" spans="1:241" ht="23.25" customHeight="1">
      <c r="A14" s="80" t="s">
        <v>232</v>
      </c>
      <c r="B14" s="81">
        <v>20</v>
      </c>
      <c r="C14" s="84">
        <v>10</v>
      </c>
      <c r="D14" s="85">
        <v>10</v>
      </c>
      <c r="E14" s="83">
        <v>0</v>
      </c>
      <c r="F14" s="83">
        <v>10</v>
      </c>
      <c r="G14" s="83">
        <v>0</v>
      </c>
    </row>
  </sheetData>
  <sheetProtection formatCells="0" formatColumns="0" formatRows="0"/>
  <mergeCells count="7">
    <mergeCell ref="E3:G3"/>
    <mergeCell ref="E5:F5"/>
    <mergeCell ref="A4:A6"/>
    <mergeCell ref="B5:B6"/>
    <mergeCell ref="C5:C6"/>
    <mergeCell ref="D5:D6"/>
    <mergeCell ref="G5:G6"/>
  </mergeCells>
  <phoneticPr fontId="36" type="noConversion"/>
  <printOptions horizontalCentered="1"/>
  <pageMargins left="0.389583333333333" right="0.389583333333333" top="0.78958333333333297" bottom="0.78958333333333297" header="0.5" footer="0.5"/>
  <pageSetup paperSize="9" orientation="landscape" horizontalDpi="300" verticalDpi="300"/>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showZeros="0" workbookViewId="0">
      <selection activeCell="A3" sqref="A3:D3"/>
    </sheetView>
  </sheetViews>
  <sheetFormatPr defaultColWidth="9.1640625" defaultRowHeight="11.25"/>
  <cols>
    <col min="1" max="1" width="14" style="41" customWidth="1"/>
    <col min="2" max="2" width="17" style="41" customWidth="1"/>
    <col min="3" max="3" width="14.33203125" style="41" customWidth="1"/>
    <col min="4" max="4" width="12" style="41" customWidth="1"/>
    <col min="5" max="6" width="20.6640625" style="41" customWidth="1"/>
    <col min="7" max="7" width="17.1640625" style="41" customWidth="1"/>
    <col min="8" max="10" width="17.6640625" style="41" customWidth="1"/>
    <col min="11" max="11" width="21.83203125" style="41" customWidth="1"/>
    <col min="12" max="12" width="19.6640625" style="41" customWidth="1"/>
    <col min="13" max="13" width="17.6640625" style="41" customWidth="1"/>
    <col min="14" max="255" width="9.1640625" style="41" customWidth="1"/>
    <col min="256" max="16384" width="9.1640625" style="41"/>
  </cols>
  <sheetData>
    <row r="1" spans="1:13" ht="20.25" customHeight="1">
      <c r="A1" s="12" t="s">
        <v>233</v>
      </c>
    </row>
    <row r="2" spans="1:13" ht="36.75" customHeight="1">
      <c r="A2" s="42" t="s">
        <v>234</v>
      </c>
      <c r="B2" s="43"/>
      <c r="C2" s="43"/>
      <c r="D2" s="43"/>
      <c r="E2" s="43"/>
      <c r="F2" s="43"/>
      <c r="G2" s="43"/>
      <c r="H2" s="43"/>
      <c r="I2" s="43"/>
      <c r="J2" s="43"/>
      <c r="K2" s="43"/>
      <c r="L2" s="43"/>
      <c r="M2" s="43"/>
    </row>
    <row r="3" spans="1:13" ht="21.75" customHeight="1">
      <c r="A3" s="386" t="s">
        <v>2</v>
      </c>
      <c r="B3" s="387"/>
      <c r="C3" s="387"/>
      <c r="D3" s="387"/>
      <c r="M3" s="36" t="s">
        <v>3</v>
      </c>
    </row>
    <row r="4" spans="1:13" ht="36.75" customHeight="1">
      <c r="A4" s="44" t="s">
        <v>57</v>
      </c>
      <c r="B4" s="44" t="s">
        <v>235</v>
      </c>
      <c r="C4" s="44" t="s">
        <v>236</v>
      </c>
      <c r="D4" s="44" t="s">
        <v>237</v>
      </c>
      <c r="E4" s="44" t="s">
        <v>238</v>
      </c>
      <c r="F4" s="44" t="s">
        <v>239</v>
      </c>
      <c r="G4" s="44" t="s">
        <v>240</v>
      </c>
      <c r="H4" s="44" t="s">
        <v>241</v>
      </c>
      <c r="I4" s="44" t="s">
        <v>242</v>
      </c>
      <c r="J4" s="44" t="s">
        <v>243</v>
      </c>
      <c r="K4" s="44" t="s">
        <v>244</v>
      </c>
      <c r="L4" s="63" t="s">
        <v>245</v>
      </c>
      <c r="M4" s="63" t="s">
        <v>246</v>
      </c>
    </row>
    <row r="5" spans="1:13" s="38" customFormat="1" ht="27" customHeight="1">
      <c r="A5" s="45"/>
      <c r="B5" s="45" t="s">
        <v>59</v>
      </c>
      <c r="C5" s="46"/>
      <c r="D5" s="47">
        <v>227.54</v>
      </c>
      <c r="E5" s="48"/>
      <c r="F5" s="46"/>
      <c r="G5" s="49"/>
      <c r="H5" s="50"/>
      <c r="I5" s="46"/>
      <c r="J5" s="49"/>
      <c r="K5" s="49"/>
      <c r="L5" s="46"/>
      <c r="M5" s="46"/>
    </row>
    <row r="6" spans="1:13" s="39" customFormat="1" ht="27" customHeight="1">
      <c r="A6" s="51" t="s">
        <v>247</v>
      </c>
      <c r="B6" s="51" t="s">
        <v>226</v>
      </c>
      <c r="C6" s="52"/>
      <c r="D6" s="53">
        <f>D7+D10+D12</f>
        <v>227.54</v>
      </c>
      <c r="E6" s="54"/>
      <c r="F6" s="52"/>
      <c r="G6" s="55"/>
      <c r="H6" s="56"/>
      <c r="I6" s="52"/>
      <c r="J6" s="55"/>
      <c r="K6" s="55"/>
      <c r="L6" s="52"/>
      <c r="M6" s="52"/>
    </row>
    <row r="7" spans="1:13" s="39" customFormat="1" ht="27" customHeight="1">
      <c r="A7" s="51" t="s">
        <v>248</v>
      </c>
      <c r="B7" s="51" t="s">
        <v>227</v>
      </c>
      <c r="C7" s="52"/>
      <c r="D7" s="53">
        <v>190.34</v>
      </c>
      <c r="E7" s="54"/>
      <c r="F7" s="52"/>
      <c r="G7" s="55"/>
      <c r="H7" s="56"/>
      <c r="I7" s="52"/>
      <c r="J7" s="55"/>
      <c r="K7" s="55"/>
      <c r="L7" s="52"/>
      <c r="M7" s="52"/>
    </row>
    <row r="8" spans="1:13" s="40" customFormat="1" ht="27" customHeight="1">
      <c r="A8" s="57" t="s">
        <v>249</v>
      </c>
      <c r="B8" s="57" t="s">
        <v>250</v>
      </c>
      <c r="C8" s="58" t="s">
        <v>251</v>
      </c>
      <c r="D8" s="59">
        <v>20.34</v>
      </c>
      <c r="E8" s="60" t="s">
        <v>252</v>
      </c>
      <c r="F8" s="58" t="s">
        <v>253</v>
      </c>
      <c r="G8" s="61" t="s">
        <v>254</v>
      </c>
      <c r="H8" s="62" t="s">
        <v>255</v>
      </c>
      <c r="I8" s="58" t="s">
        <v>256</v>
      </c>
      <c r="J8" s="61" t="s">
        <v>257</v>
      </c>
      <c r="K8" s="61" t="s">
        <v>258</v>
      </c>
      <c r="L8" s="58" t="s">
        <v>259</v>
      </c>
      <c r="M8" s="58" t="s">
        <v>260</v>
      </c>
    </row>
    <row r="9" spans="1:13" s="40" customFormat="1" ht="27" customHeight="1">
      <c r="A9" s="57" t="s">
        <v>249</v>
      </c>
      <c r="B9" s="57" t="s">
        <v>261</v>
      </c>
      <c r="C9" s="58" t="s">
        <v>262</v>
      </c>
      <c r="D9" s="59">
        <v>170</v>
      </c>
      <c r="E9" s="60" t="s">
        <v>263</v>
      </c>
      <c r="F9" s="58" t="s">
        <v>264</v>
      </c>
      <c r="G9" s="61" t="s">
        <v>265</v>
      </c>
      <c r="H9" s="62" t="s">
        <v>266</v>
      </c>
      <c r="I9" s="58" t="s">
        <v>267</v>
      </c>
      <c r="J9" s="61" t="s">
        <v>268</v>
      </c>
      <c r="K9" s="61" t="s">
        <v>269</v>
      </c>
      <c r="L9" s="58" t="s">
        <v>270</v>
      </c>
      <c r="M9" s="58" t="s">
        <v>271</v>
      </c>
    </row>
    <row r="10" spans="1:13" s="39" customFormat="1" ht="27" customHeight="1">
      <c r="A10" s="51" t="s">
        <v>272</v>
      </c>
      <c r="B10" s="51" t="s">
        <v>228</v>
      </c>
      <c r="C10" s="52"/>
      <c r="D10" s="53">
        <v>4.2</v>
      </c>
      <c r="E10" s="54"/>
      <c r="F10" s="52"/>
      <c r="G10" s="55"/>
      <c r="H10" s="56"/>
      <c r="I10" s="52"/>
      <c r="J10" s="55"/>
      <c r="K10" s="55"/>
      <c r="L10" s="52"/>
      <c r="M10" s="52"/>
    </row>
    <row r="11" spans="1:13" s="40" customFormat="1" ht="27" customHeight="1">
      <c r="A11" s="57" t="s">
        <v>273</v>
      </c>
      <c r="B11" s="57" t="s">
        <v>274</v>
      </c>
      <c r="C11" s="58" t="s">
        <v>275</v>
      </c>
      <c r="D11" s="59">
        <v>4.2</v>
      </c>
      <c r="E11" s="60" t="s">
        <v>276</v>
      </c>
      <c r="F11" s="58" t="s">
        <v>264</v>
      </c>
      <c r="G11" s="61" t="s">
        <v>277</v>
      </c>
      <c r="H11" s="62" t="s">
        <v>278</v>
      </c>
      <c r="I11" s="58" t="s">
        <v>279</v>
      </c>
      <c r="J11" s="61" t="s">
        <v>280</v>
      </c>
      <c r="K11" s="61" t="s">
        <v>269</v>
      </c>
      <c r="L11" s="58" t="s">
        <v>281</v>
      </c>
      <c r="M11" s="58" t="s">
        <v>282</v>
      </c>
    </row>
    <row r="12" spans="1:13" s="39" customFormat="1" ht="27" customHeight="1">
      <c r="A12" s="51" t="s">
        <v>283</v>
      </c>
      <c r="B12" s="51" t="s">
        <v>229</v>
      </c>
      <c r="C12" s="52"/>
      <c r="D12" s="53">
        <v>33</v>
      </c>
      <c r="E12" s="54"/>
      <c r="F12" s="52"/>
      <c r="G12" s="55"/>
      <c r="H12" s="56"/>
      <c r="I12" s="52"/>
      <c r="J12" s="55"/>
      <c r="K12" s="55"/>
      <c r="L12" s="52"/>
      <c r="M12" s="52"/>
    </row>
    <row r="13" spans="1:13" s="40" customFormat="1" ht="27" customHeight="1">
      <c r="A13" s="57" t="s">
        <v>284</v>
      </c>
      <c r="B13" s="57" t="s">
        <v>285</v>
      </c>
      <c r="C13" s="58" t="s">
        <v>286</v>
      </c>
      <c r="D13" s="59">
        <v>33</v>
      </c>
      <c r="E13" s="60" t="s">
        <v>287</v>
      </c>
      <c r="F13" s="58" t="s">
        <v>288</v>
      </c>
      <c r="G13" s="61" t="s">
        <v>289</v>
      </c>
      <c r="H13" s="62" t="s">
        <v>290</v>
      </c>
      <c r="I13" s="58" t="s">
        <v>291</v>
      </c>
      <c r="J13" s="61" t="s">
        <v>292</v>
      </c>
      <c r="K13" s="61" t="s">
        <v>293</v>
      </c>
      <c r="L13" s="58" t="s">
        <v>294</v>
      </c>
      <c r="M13" s="58" t="s">
        <v>295</v>
      </c>
    </row>
  </sheetData>
  <sheetProtection formatCells="0" formatColumns="0" formatRows="0"/>
  <mergeCells count="1">
    <mergeCell ref="A3:D3"/>
  </mergeCells>
  <phoneticPr fontId="36" type="noConversion"/>
  <pageMargins left="0.75" right="0.75" top="1" bottom="1" header="0.5" footer="0.5"/>
  <pageSetup paperSize="9" scale="65"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showZeros="0" workbookViewId="0">
      <selection activeCell="A3" sqref="A3:D3"/>
    </sheetView>
  </sheetViews>
  <sheetFormatPr defaultColWidth="8" defaultRowHeight="12"/>
  <cols>
    <col min="1" max="1" width="13.5" style="136" customWidth="1"/>
    <col min="2" max="2" width="19.1640625" style="136" customWidth="1"/>
    <col min="3" max="3" width="24.33203125" style="136" customWidth="1"/>
    <col min="4" max="4" width="24.5" style="136" customWidth="1"/>
    <col min="5" max="8" width="17.83203125" style="136" customWidth="1"/>
    <col min="9" max="16384" width="8" style="136"/>
  </cols>
  <sheetData>
    <row r="1" spans="1:8" ht="20.100000000000001" customHeight="1">
      <c r="A1" s="289" t="s">
        <v>48</v>
      </c>
      <c r="B1" s="290"/>
      <c r="C1" s="290"/>
      <c r="D1" s="290"/>
      <c r="E1" s="279"/>
      <c r="F1" s="280"/>
      <c r="G1" s="316"/>
      <c r="H1" s="316"/>
    </row>
    <row r="2" spans="1:8" ht="34.5" customHeight="1">
      <c r="A2" s="137" t="s">
        <v>49</v>
      </c>
      <c r="B2" s="291"/>
      <c r="C2" s="291"/>
      <c r="D2" s="291"/>
      <c r="E2" s="291"/>
      <c r="F2" s="291"/>
      <c r="G2" s="291"/>
      <c r="H2" s="291"/>
    </row>
    <row r="3" spans="1:8" ht="16.5" customHeight="1">
      <c r="A3" s="317" t="s">
        <v>2</v>
      </c>
      <c r="B3" s="318"/>
      <c r="C3" s="318"/>
      <c r="D3" s="318"/>
      <c r="E3" s="279"/>
      <c r="F3" s="282"/>
      <c r="G3" s="319" t="s">
        <v>3</v>
      </c>
      <c r="H3" s="320"/>
    </row>
    <row r="4" spans="1:8" ht="29.25" customHeight="1">
      <c r="A4" s="321" t="s">
        <v>50</v>
      </c>
      <c r="B4" s="321"/>
      <c r="C4" s="321" t="s">
        <v>51</v>
      </c>
      <c r="D4" s="323" t="s">
        <v>52</v>
      </c>
      <c r="E4" s="323" t="s">
        <v>53</v>
      </c>
      <c r="F4" s="323" t="s">
        <v>54</v>
      </c>
      <c r="G4" s="321" t="s">
        <v>55</v>
      </c>
      <c r="H4" s="321" t="s">
        <v>56</v>
      </c>
    </row>
    <row r="5" spans="1:8" ht="33.75" customHeight="1">
      <c r="A5" s="74" t="s">
        <v>57</v>
      </c>
      <c r="B5" s="74" t="s">
        <v>58</v>
      </c>
      <c r="C5" s="322"/>
      <c r="D5" s="324"/>
      <c r="E5" s="324"/>
      <c r="F5" s="324"/>
      <c r="G5" s="322"/>
      <c r="H5" s="322"/>
    </row>
    <row r="6" spans="1:8" s="135" customFormat="1" ht="27" customHeight="1">
      <c r="A6" s="75"/>
      <c r="B6" s="75" t="s">
        <v>59</v>
      </c>
      <c r="C6" s="283">
        <f>C7+C8+C9+C10+C11+C12</f>
        <v>2518.5</v>
      </c>
      <c r="D6" s="283">
        <f>D7+D8+D9+D10+D11+D12</f>
        <v>2518.5</v>
      </c>
      <c r="E6" s="283"/>
      <c r="F6" s="76"/>
      <c r="G6" s="283">
        <v>0</v>
      </c>
      <c r="H6" s="76">
        <v>0</v>
      </c>
    </row>
    <row r="7" spans="1:8" ht="27" customHeight="1">
      <c r="A7" s="80" t="s">
        <v>60</v>
      </c>
      <c r="B7" s="80" t="s">
        <v>61</v>
      </c>
      <c r="C7" s="287">
        <v>475.58</v>
      </c>
      <c r="D7" s="287">
        <v>475.58</v>
      </c>
      <c r="E7" s="287">
        <v>0</v>
      </c>
      <c r="F7" s="76">
        <v>0</v>
      </c>
      <c r="G7" s="283">
        <v>0</v>
      </c>
      <c r="H7" s="76">
        <v>0</v>
      </c>
    </row>
    <row r="8" spans="1:8" ht="27" customHeight="1">
      <c r="A8" s="80" t="s">
        <v>62</v>
      </c>
      <c r="B8" s="80" t="s">
        <v>63</v>
      </c>
      <c r="C8" s="287">
        <v>150.97999999999999</v>
      </c>
      <c r="D8" s="287">
        <v>150.97999999999999</v>
      </c>
      <c r="E8" s="287">
        <v>0</v>
      </c>
      <c r="F8" s="76">
        <v>0</v>
      </c>
      <c r="G8" s="283">
        <v>0</v>
      </c>
      <c r="H8" s="76">
        <v>0</v>
      </c>
    </row>
    <row r="9" spans="1:8" ht="27" customHeight="1">
      <c r="A9" s="80" t="s">
        <v>64</v>
      </c>
      <c r="B9" s="80" t="s">
        <v>65</v>
      </c>
      <c r="C9" s="287">
        <v>734.11</v>
      </c>
      <c r="D9" s="287">
        <v>734.11</v>
      </c>
      <c r="E9" s="287">
        <v>0</v>
      </c>
      <c r="F9" s="76">
        <v>0</v>
      </c>
      <c r="G9" s="283">
        <v>0</v>
      </c>
      <c r="H9" s="76">
        <v>0</v>
      </c>
    </row>
    <row r="10" spans="1:8" ht="27" customHeight="1">
      <c r="A10" s="80" t="s">
        <v>66</v>
      </c>
      <c r="B10" s="80" t="s">
        <v>67</v>
      </c>
      <c r="C10" s="287">
        <v>280.73</v>
      </c>
      <c r="D10" s="287">
        <v>280.73</v>
      </c>
      <c r="E10" s="287">
        <v>0</v>
      </c>
      <c r="F10" s="76">
        <v>0</v>
      </c>
      <c r="G10" s="283">
        <v>0</v>
      </c>
      <c r="H10" s="76">
        <v>0</v>
      </c>
    </row>
    <row r="11" spans="1:8" ht="27" customHeight="1">
      <c r="A11" s="80" t="s">
        <v>68</v>
      </c>
      <c r="B11" s="80" t="s">
        <v>69</v>
      </c>
      <c r="C11" s="287">
        <v>349.31</v>
      </c>
      <c r="D11" s="287">
        <v>349.31</v>
      </c>
      <c r="E11" s="287">
        <v>0</v>
      </c>
      <c r="F11" s="76">
        <v>0</v>
      </c>
      <c r="G11" s="283">
        <v>0</v>
      </c>
      <c r="H11" s="76">
        <v>0</v>
      </c>
    </row>
    <row r="12" spans="1:8" ht="27" customHeight="1">
      <c r="A12" s="80" t="s">
        <v>70</v>
      </c>
      <c r="B12" s="80" t="s">
        <v>71</v>
      </c>
      <c r="C12" s="287">
        <v>527.79</v>
      </c>
      <c r="D12" s="287">
        <v>527.79</v>
      </c>
      <c r="E12" s="287">
        <v>0</v>
      </c>
      <c r="F12" s="76">
        <v>0</v>
      </c>
      <c r="G12" s="283">
        <v>0</v>
      </c>
      <c r="H12" s="76">
        <v>0</v>
      </c>
    </row>
  </sheetData>
  <sheetProtection formatCells="0" formatColumns="0" formatRows="0"/>
  <mergeCells count="10">
    <mergeCell ref="G1:H1"/>
    <mergeCell ref="A3:D3"/>
    <mergeCell ref="G3:H3"/>
    <mergeCell ref="A4:B4"/>
    <mergeCell ref="C4:C5"/>
    <mergeCell ref="D4:D5"/>
    <mergeCell ref="E4:E5"/>
    <mergeCell ref="F4:F5"/>
    <mergeCell ref="G4:G5"/>
    <mergeCell ref="H4:H5"/>
  </mergeCells>
  <phoneticPr fontId="36" type="noConversion"/>
  <pageMargins left="0.70972222222222203" right="0.70972222222222203" top="0.75" bottom="0.75" header="0.30972222222222201" footer="0.30972222222222201"/>
  <pageSetup paperSize="9" scale="65" orientation="portrait"/>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showZeros="0" workbookViewId="0"/>
  </sheetViews>
  <sheetFormatPr defaultColWidth="9.1640625" defaultRowHeight="11.25"/>
  <cols>
    <col min="1" max="1" width="10.83203125" style="11" customWidth="1"/>
    <col min="2" max="2" width="14.1640625" style="11" customWidth="1"/>
    <col min="3" max="3" width="13.83203125" style="11" customWidth="1"/>
    <col min="4" max="4" width="18.5" style="11" customWidth="1"/>
    <col min="5" max="5" width="21.33203125" style="11" customWidth="1"/>
    <col min="6" max="10" width="9" style="11" customWidth="1"/>
    <col min="11" max="13" width="13.33203125" style="11" customWidth="1"/>
    <col min="14" max="255" width="9.1640625" style="11" customWidth="1"/>
    <col min="256" max="16384" width="9.1640625" style="11"/>
  </cols>
  <sheetData>
    <row r="1" spans="1:13" ht="24" customHeight="1">
      <c r="A1" s="12" t="s">
        <v>296</v>
      </c>
    </row>
    <row r="2" spans="1:13" ht="35.25" customHeight="1">
      <c r="A2" s="13" t="s">
        <v>297</v>
      </c>
      <c r="B2" s="13"/>
      <c r="C2" s="13"/>
      <c r="D2" s="13"/>
      <c r="E2" s="13"/>
      <c r="F2" s="13"/>
      <c r="G2" s="13"/>
      <c r="H2" s="13"/>
      <c r="I2" s="13"/>
      <c r="J2" s="13"/>
      <c r="K2" s="13"/>
      <c r="L2" s="13"/>
      <c r="M2" s="13"/>
    </row>
    <row r="3" spans="1:13" ht="22.5" customHeight="1">
      <c r="A3" s="388" t="s">
        <v>2</v>
      </c>
      <c r="B3" s="389"/>
      <c r="C3" s="389"/>
      <c r="D3" s="389"/>
      <c r="M3" s="36" t="s">
        <v>3</v>
      </c>
    </row>
    <row r="4" spans="1:13" ht="27" customHeight="1">
      <c r="A4" s="390" t="s">
        <v>57</v>
      </c>
      <c r="B4" s="390" t="s">
        <v>58</v>
      </c>
      <c r="C4" s="390" t="s">
        <v>298</v>
      </c>
      <c r="D4" s="390" t="s">
        <v>299</v>
      </c>
      <c r="E4" s="392" t="s">
        <v>300</v>
      </c>
      <c r="F4" s="14" t="s">
        <v>301</v>
      </c>
      <c r="G4" s="15"/>
      <c r="H4" s="15"/>
      <c r="I4" s="15"/>
      <c r="J4" s="15"/>
      <c r="K4" s="15" t="s">
        <v>302</v>
      </c>
      <c r="L4" s="15"/>
      <c r="M4" s="15"/>
    </row>
    <row r="5" spans="1:13" ht="42" customHeight="1">
      <c r="A5" s="391"/>
      <c r="B5" s="391"/>
      <c r="C5" s="391"/>
      <c r="D5" s="391"/>
      <c r="E5" s="393"/>
      <c r="F5" s="16" t="s">
        <v>303</v>
      </c>
      <c r="G5" s="17" t="s">
        <v>304</v>
      </c>
      <c r="H5" s="17" t="s">
        <v>305</v>
      </c>
      <c r="I5" s="17" t="s">
        <v>306</v>
      </c>
      <c r="J5" s="17" t="s">
        <v>307</v>
      </c>
      <c r="K5" s="17" t="s">
        <v>308</v>
      </c>
      <c r="L5" s="37" t="s">
        <v>309</v>
      </c>
      <c r="M5" s="37" t="s">
        <v>310</v>
      </c>
    </row>
    <row r="6" spans="1:13" s="8" customFormat="1" ht="27.75" customHeight="1">
      <c r="A6" s="18"/>
      <c r="B6" s="19" t="s">
        <v>59</v>
      </c>
      <c r="C6" s="20">
        <v>2518.5</v>
      </c>
      <c r="D6" s="21"/>
      <c r="E6" s="22"/>
      <c r="F6" s="22"/>
      <c r="G6" s="23"/>
      <c r="H6" s="21"/>
      <c r="I6" s="22"/>
      <c r="J6" s="22"/>
      <c r="K6" s="22"/>
      <c r="L6" s="21"/>
      <c r="M6" s="21"/>
    </row>
    <row r="7" spans="1:13" s="9" customFormat="1" ht="27.75" customHeight="1">
      <c r="A7" s="24" t="s">
        <v>247</v>
      </c>
      <c r="B7" s="25" t="s">
        <v>226</v>
      </c>
      <c r="C7" s="26">
        <v>2518.5</v>
      </c>
      <c r="D7" s="27"/>
      <c r="E7" s="28"/>
      <c r="F7" s="28"/>
      <c r="G7" s="29"/>
      <c r="H7" s="27"/>
      <c r="I7" s="28"/>
      <c r="J7" s="28"/>
      <c r="K7" s="28"/>
      <c r="L7" s="27"/>
      <c r="M7" s="27"/>
    </row>
    <row r="8" spans="1:13" s="10" customFormat="1" ht="27.75" customHeight="1">
      <c r="A8" s="30" t="s">
        <v>248</v>
      </c>
      <c r="B8" s="31" t="s">
        <v>227</v>
      </c>
      <c r="C8" s="32">
        <v>475.58</v>
      </c>
      <c r="D8" s="33" t="s">
        <v>311</v>
      </c>
      <c r="E8" s="34" t="s">
        <v>312</v>
      </c>
      <c r="F8" s="34" t="s">
        <v>313</v>
      </c>
      <c r="G8" s="35" t="s">
        <v>313</v>
      </c>
      <c r="H8" s="33" t="s">
        <v>313</v>
      </c>
      <c r="I8" s="34" t="s">
        <v>313</v>
      </c>
      <c r="J8" s="34" t="s">
        <v>314</v>
      </c>
      <c r="K8" s="34" t="s">
        <v>315</v>
      </c>
      <c r="L8" s="33" t="s">
        <v>316</v>
      </c>
      <c r="M8" s="33" t="s">
        <v>317</v>
      </c>
    </row>
    <row r="9" spans="1:13" s="10" customFormat="1" ht="27.75" customHeight="1">
      <c r="A9" s="30" t="s">
        <v>283</v>
      </c>
      <c r="B9" s="31" t="s">
        <v>229</v>
      </c>
      <c r="C9" s="32">
        <v>734.11</v>
      </c>
      <c r="D9" s="33" t="s">
        <v>287</v>
      </c>
      <c r="E9" s="34" t="s">
        <v>290</v>
      </c>
      <c r="F9" s="34" t="s">
        <v>318</v>
      </c>
      <c r="G9" s="35" t="s">
        <v>319</v>
      </c>
      <c r="H9" s="33" t="s">
        <v>318</v>
      </c>
      <c r="I9" s="34" t="s">
        <v>318</v>
      </c>
      <c r="J9" s="34" t="s">
        <v>320</v>
      </c>
      <c r="K9" s="34" t="s">
        <v>290</v>
      </c>
      <c r="L9" s="33" t="s">
        <v>290</v>
      </c>
      <c r="M9" s="33" t="s">
        <v>321</v>
      </c>
    </row>
    <row r="10" spans="1:13" s="10" customFormat="1" ht="27.75" customHeight="1">
      <c r="A10" s="30" t="s">
        <v>272</v>
      </c>
      <c r="B10" s="31" t="s">
        <v>228</v>
      </c>
      <c r="C10" s="32">
        <v>150.97999999999999</v>
      </c>
      <c r="D10" s="33" t="s">
        <v>322</v>
      </c>
      <c r="E10" s="34" t="s">
        <v>267</v>
      </c>
      <c r="F10" s="34" t="s">
        <v>313</v>
      </c>
      <c r="G10" s="35" t="s">
        <v>313</v>
      </c>
      <c r="H10" s="33" t="s">
        <v>313</v>
      </c>
      <c r="I10" s="34" t="s">
        <v>313</v>
      </c>
      <c r="J10" s="34" t="s">
        <v>323</v>
      </c>
      <c r="K10" s="34" t="s">
        <v>324</v>
      </c>
      <c r="L10" s="33" t="s">
        <v>325</v>
      </c>
      <c r="M10" s="33" t="s">
        <v>317</v>
      </c>
    </row>
    <row r="11" spans="1:13" s="10" customFormat="1" ht="27.75" customHeight="1">
      <c r="A11" s="30" t="s">
        <v>326</v>
      </c>
      <c r="B11" s="31" t="s">
        <v>230</v>
      </c>
      <c r="C11" s="32">
        <v>280.73</v>
      </c>
      <c r="D11" s="33" t="s">
        <v>327</v>
      </c>
      <c r="E11" s="34" t="s">
        <v>328</v>
      </c>
      <c r="F11" s="34" t="s">
        <v>318</v>
      </c>
      <c r="G11" s="35" t="s">
        <v>318</v>
      </c>
      <c r="H11" s="33" t="s">
        <v>318</v>
      </c>
      <c r="I11" s="34" t="s">
        <v>318</v>
      </c>
      <c r="J11" s="34" t="s">
        <v>329</v>
      </c>
      <c r="K11" s="34" t="s">
        <v>330</v>
      </c>
      <c r="L11" s="33" t="s">
        <v>331</v>
      </c>
      <c r="M11" s="33" t="s">
        <v>332</v>
      </c>
    </row>
    <row r="12" spans="1:13" s="10" customFormat="1" ht="27.75" customHeight="1">
      <c r="A12" s="30" t="s">
        <v>333</v>
      </c>
      <c r="B12" s="31" t="s">
        <v>231</v>
      </c>
      <c r="C12" s="32">
        <v>349.31</v>
      </c>
      <c r="D12" s="33"/>
      <c r="E12" s="34"/>
      <c r="F12" s="34"/>
      <c r="G12" s="35"/>
      <c r="H12" s="33"/>
      <c r="I12" s="34"/>
      <c r="J12" s="34"/>
      <c r="K12" s="34"/>
      <c r="L12" s="33"/>
      <c r="M12" s="33"/>
    </row>
    <row r="13" spans="1:13" s="10" customFormat="1" ht="27.75" customHeight="1">
      <c r="A13" s="30" t="s">
        <v>334</v>
      </c>
      <c r="B13" s="31" t="s">
        <v>232</v>
      </c>
      <c r="C13" s="32">
        <v>527.79</v>
      </c>
      <c r="D13" s="33" t="s">
        <v>311</v>
      </c>
      <c r="E13" s="34" t="s">
        <v>312</v>
      </c>
      <c r="F13" s="34" t="s">
        <v>313</v>
      </c>
      <c r="G13" s="35" t="s">
        <v>313</v>
      </c>
      <c r="H13" s="33" t="s">
        <v>313</v>
      </c>
      <c r="I13" s="34" t="s">
        <v>313</v>
      </c>
      <c r="J13" s="34" t="s">
        <v>335</v>
      </c>
      <c r="K13" s="34" t="s">
        <v>315</v>
      </c>
      <c r="L13" s="33" t="s">
        <v>316</v>
      </c>
      <c r="M13" s="33" t="s">
        <v>317</v>
      </c>
    </row>
  </sheetData>
  <sheetProtection formatCells="0" formatColumns="0" formatRows="0"/>
  <mergeCells count="6">
    <mergeCell ref="E4:E5"/>
    <mergeCell ref="A3:D3"/>
    <mergeCell ref="A4:A5"/>
    <mergeCell ref="B4:B5"/>
    <mergeCell ref="C4:C5"/>
    <mergeCell ref="D4:D5"/>
  </mergeCells>
  <phoneticPr fontId="36" type="noConversion"/>
  <pageMargins left="0.75" right="0.75" top="1" bottom="1" header="0.5" footer="0.5"/>
  <pageSetup paperSize="9" scale="90" orientation="landscape" horizontalDpi="2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abSelected="1" workbookViewId="0">
      <selection activeCell="G9" sqref="G9"/>
    </sheetView>
  </sheetViews>
  <sheetFormatPr defaultColWidth="9" defaultRowHeight="11.25"/>
  <cols>
    <col min="1" max="1" width="11.1640625" customWidth="1"/>
    <col min="2" max="2" width="16" style="1" customWidth="1"/>
    <col min="3" max="3" width="12.33203125" customWidth="1"/>
    <col min="4" max="4" width="15.1640625" customWidth="1"/>
    <col min="5" max="5" width="18.33203125" style="1" customWidth="1"/>
    <col min="6" max="6" width="22.33203125" style="1" customWidth="1"/>
    <col min="7" max="7" width="12.33203125" style="1" customWidth="1"/>
    <col min="8" max="8" width="20.1640625" style="2" customWidth="1"/>
  </cols>
  <sheetData>
    <row r="1" spans="1:8" ht="21" customHeight="1">
      <c r="A1" s="3" t="s">
        <v>336</v>
      </c>
    </row>
    <row r="2" spans="1:8">
      <c r="A2" s="394" t="s">
        <v>337</v>
      </c>
      <c r="B2" s="394"/>
      <c r="C2" s="394"/>
      <c r="D2" s="394"/>
      <c r="E2" s="394"/>
      <c r="F2" s="394"/>
      <c r="G2" s="394"/>
      <c r="H2" s="394"/>
    </row>
    <row r="3" spans="1:8">
      <c r="A3" s="394"/>
      <c r="B3" s="394"/>
      <c r="C3" s="394"/>
      <c r="D3" s="394"/>
      <c r="E3" s="394"/>
      <c r="F3" s="394"/>
      <c r="G3" s="394"/>
      <c r="H3" s="394"/>
    </row>
    <row r="4" spans="1:8" ht="22.5" customHeight="1">
      <c r="A4" s="371" t="s">
        <v>2</v>
      </c>
      <c r="B4" s="372"/>
    </row>
    <row r="5" spans="1:8" ht="27.75" customHeight="1">
      <c r="A5" s="4" t="s">
        <v>338</v>
      </c>
      <c r="B5" s="5" t="s">
        <v>339</v>
      </c>
      <c r="C5" s="4" t="s">
        <v>340</v>
      </c>
      <c r="D5" s="6" t="s">
        <v>341</v>
      </c>
      <c r="E5" s="5" t="s">
        <v>342</v>
      </c>
      <c r="F5" s="7" t="s">
        <v>343</v>
      </c>
      <c r="G5" s="7" t="s">
        <v>344</v>
      </c>
      <c r="H5" s="7" t="s">
        <v>345</v>
      </c>
    </row>
    <row r="6" spans="1:8" ht="20.100000000000001" customHeight="1">
      <c r="A6" s="4">
        <v>1</v>
      </c>
      <c r="B6" s="5" t="s">
        <v>346</v>
      </c>
      <c r="C6" s="4">
        <v>0</v>
      </c>
      <c r="D6" s="6">
        <v>239</v>
      </c>
      <c r="E6" s="5" t="s">
        <v>347</v>
      </c>
      <c r="F6" s="5" t="s">
        <v>348</v>
      </c>
      <c r="G6" s="7">
        <v>0</v>
      </c>
      <c r="H6" s="7"/>
    </row>
    <row r="7" spans="1:8" ht="19.5" customHeight="1">
      <c r="A7" s="5">
        <v>2</v>
      </c>
      <c r="B7" s="5" t="s">
        <v>346</v>
      </c>
      <c r="C7" s="5">
        <v>1270</v>
      </c>
      <c r="D7" s="7">
        <v>50.15</v>
      </c>
      <c r="E7" s="5" t="s">
        <v>349</v>
      </c>
      <c r="F7" s="5" t="s">
        <v>348</v>
      </c>
      <c r="G7" s="7">
        <v>0</v>
      </c>
      <c r="H7" s="7"/>
    </row>
    <row r="8" spans="1:8" ht="19.5" customHeight="1">
      <c r="A8" s="5">
        <v>3</v>
      </c>
      <c r="B8" s="5" t="s">
        <v>350</v>
      </c>
      <c r="C8" s="5">
        <v>1</v>
      </c>
      <c r="D8" s="7">
        <v>25</v>
      </c>
      <c r="E8" s="5" t="s">
        <v>349</v>
      </c>
      <c r="F8" s="5" t="s">
        <v>348</v>
      </c>
      <c r="G8" s="7">
        <v>9</v>
      </c>
      <c r="H8" s="395" t="s">
        <v>355</v>
      </c>
    </row>
    <row r="9" spans="1:8" ht="20.100000000000001" customHeight="1">
      <c r="A9" s="4">
        <v>4</v>
      </c>
      <c r="B9" s="5" t="s">
        <v>351</v>
      </c>
      <c r="C9" s="4">
        <v>15</v>
      </c>
      <c r="D9" s="6">
        <v>7.5</v>
      </c>
      <c r="E9" s="5" t="s">
        <v>352</v>
      </c>
      <c r="F9" s="5" t="s">
        <v>348</v>
      </c>
      <c r="G9" s="7">
        <v>208</v>
      </c>
      <c r="H9" s="7"/>
    </row>
    <row r="10" spans="1:8" ht="19.5" customHeight="1">
      <c r="A10" s="5">
        <v>5</v>
      </c>
      <c r="B10" s="5" t="s">
        <v>353</v>
      </c>
      <c r="C10" s="5">
        <v>70</v>
      </c>
      <c r="D10" s="7">
        <v>9.9499999999999993</v>
      </c>
      <c r="E10" s="5" t="s">
        <v>349</v>
      </c>
      <c r="F10" s="5" t="s">
        <v>348</v>
      </c>
      <c r="G10" s="7">
        <v>271</v>
      </c>
      <c r="H10" s="7"/>
    </row>
    <row r="11" spans="1:8" ht="20.100000000000001" customHeight="1">
      <c r="A11" s="4">
        <v>6</v>
      </c>
      <c r="B11" s="5" t="s">
        <v>354</v>
      </c>
      <c r="C11" s="4">
        <v>2</v>
      </c>
      <c r="D11" s="6">
        <v>0.8</v>
      </c>
      <c r="E11" s="5" t="s">
        <v>347</v>
      </c>
      <c r="F11" s="5" t="s">
        <v>348</v>
      </c>
      <c r="G11" s="7"/>
      <c r="H11" s="7"/>
    </row>
    <row r="12" spans="1:8" ht="19.5" customHeight="1">
      <c r="A12" s="4"/>
      <c r="B12" s="5"/>
      <c r="C12" s="4"/>
      <c r="D12" s="6"/>
      <c r="E12" s="5"/>
      <c r="F12" s="5"/>
      <c r="G12" s="7"/>
      <c r="H12" s="7"/>
    </row>
    <row r="13" spans="1:8" ht="19.5" customHeight="1">
      <c r="A13" s="4"/>
      <c r="B13" s="5" t="s">
        <v>59</v>
      </c>
      <c r="C13" s="4"/>
      <c r="D13" s="6"/>
      <c r="E13" s="5"/>
      <c r="F13" s="5"/>
      <c r="G13" s="7"/>
      <c r="H13" s="7"/>
    </row>
  </sheetData>
  <mergeCells count="2">
    <mergeCell ref="A4:B4"/>
    <mergeCell ref="A2:H3"/>
  </mergeCells>
  <phoneticPr fontId="36" type="noConversion"/>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4"/>
  <sheetViews>
    <sheetView showGridLines="0" showZeros="0" workbookViewId="0">
      <selection activeCell="A3" sqref="A3:E3"/>
    </sheetView>
  </sheetViews>
  <sheetFormatPr defaultColWidth="8" defaultRowHeight="12"/>
  <cols>
    <col min="1" max="1" width="9.1640625" style="136" customWidth="1"/>
    <col min="2" max="2" width="6.6640625" style="136" customWidth="1"/>
    <col min="3" max="3" width="4.5" style="136" customWidth="1"/>
    <col min="4" max="4" width="22.5" style="136" customWidth="1"/>
    <col min="5" max="6" width="22.83203125" style="136" customWidth="1"/>
    <col min="7" max="8" width="18.5" style="136" customWidth="1"/>
    <col min="9" max="10" width="18" style="136" customWidth="1"/>
    <col min="11" max="16384" width="8" style="136"/>
  </cols>
  <sheetData>
    <row r="1" spans="1:253" ht="20.100000000000001" customHeight="1">
      <c r="A1" s="12" t="s">
        <v>72</v>
      </c>
      <c r="B1" s="278"/>
      <c r="C1" s="278"/>
      <c r="D1" s="278"/>
      <c r="E1" s="278"/>
      <c r="F1" s="278"/>
      <c r="G1" s="279"/>
      <c r="H1" s="280"/>
      <c r="I1" s="316"/>
      <c r="J1" s="316"/>
    </row>
    <row r="2" spans="1:253" ht="27.75" customHeight="1">
      <c r="A2" s="137" t="s">
        <v>73</v>
      </c>
      <c r="B2" s="281"/>
      <c r="C2" s="281"/>
      <c r="D2" s="281"/>
      <c r="E2" s="281"/>
      <c r="F2" s="281"/>
      <c r="G2" s="281"/>
      <c r="H2" s="281"/>
      <c r="I2" s="281"/>
      <c r="J2" s="281"/>
    </row>
    <row r="3" spans="1:253" ht="18" customHeight="1">
      <c r="A3" s="325" t="s">
        <v>2</v>
      </c>
      <c r="B3" s="326"/>
      <c r="C3" s="326"/>
      <c r="D3" s="326"/>
      <c r="E3" s="326"/>
      <c r="F3" s="139"/>
      <c r="G3" s="279"/>
      <c r="H3" s="282"/>
      <c r="J3" s="288" t="s">
        <v>3</v>
      </c>
    </row>
    <row r="4" spans="1:253" ht="21" customHeight="1">
      <c r="A4" s="330" t="s">
        <v>74</v>
      </c>
      <c r="B4" s="331"/>
      <c r="C4" s="332"/>
      <c r="D4" s="327" t="s">
        <v>75</v>
      </c>
      <c r="E4" s="321" t="s">
        <v>51</v>
      </c>
      <c r="F4" s="323" t="s">
        <v>52</v>
      </c>
      <c r="G4" s="323" t="s">
        <v>53</v>
      </c>
      <c r="H4" s="323" t="s">
        <v>54</v>
      </c>
      <c r="I4" s="321" t="s">
        <v>55</v>
      </c>
      <c r="J4" s="321" t="s">
        <v>56</v>
      </c>
    </row>
    <row r="5" spans="1:253" ht="21" customHeight="1">
      <c r="A5" s="333"/>
      <c r="B5" s="334"/>
      <c r="C5" s="335"/>
      <c r="D5" s="328"/>
      <c r="E5" s="321"/>
      <c r="F5" s="323"/>
      <c r="G5" s="323"/>
      <c r="H5" s="323"/>
      <c r="I5" s="321"/>
      <c r="J5" s="321"/>
    </row>
    <row r="6" spans="1:253" ht="21" customHeight="1">
      <c r="A6" s="74" t="s">
        <v>76</v>
      </c>
      <c r="B6" s="74" t="s">
        <v>77</v>
      </c>
      <c r="C6" s="74" t="s">
        <v>78</v>
      </c>
      <c r="D6" s="329"/>
      <c r="E6" s="322"/>
      <c r="F6" s="324"/>
      <c r="G6" s="324"/>
      <c r="H6" s="324"/>
      <c r="I6" s="322"/>
      <c r="J6" s="322"/>
    </row>
    <row r="7" spans="1:253" s="135" customFormat="1" ht="24.75" customHeight="1">
      <c r="A7" s="75"/>
      <c r="B7" s="75"/>
      <c r="C7" s="75"/>
      <c r="D7" s="75" t="s">
        <v>59</v>
      </c>
      <c r="E7" s="283">
        <v>2518.5</v>
      </c>
      <c r="F7" s="283">
        <v>2518.5</v>
      </c>
      <c r="G7" s="283">
        <v>0</v>
      </c>
      <c r="H7" s="76"/>
      <c r="I7" s="283">
        <v>0</v>
      </c>
      <c r="J7" s="76">
        <v>0</v>
      </c>
    </row>
    <row r="8" spans="1:253" ht="24.75" customHeight="1">
      <c r="A8" s="75" t="s">
        <v>79</v>
      </c>
      <c r="B8" s="75"/>
      <c r="C8" s="75"/>
      <c r="D8" s="75" t="s">
        <v>80</v>
      </c>
      <c r="E8" s="283">
        <f>E9+E17</f>
        <v>2518.5</v>
      </c>
      <c r="F8" s="283">
        <f>F9+F17</f>
        <v>2518.5</v>
      </c>
      <c r="G8" s="283">
        <v>0</v>
      </c>
      <c r="H8" s="76"/>
      <c r="I8" s="283">
        <v>0</v>
      </c>
      <c r="J8" s="76">
        <v>0</v>
      </c>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spans="1:253" ht="24.75" customHeight="1">
      <c r="A9" s="75" t="s">
        <v>81</v>
      </c>
      <c r="B9" s="75" t="s">
        <v>82</v>
      </c>
      <c r="C9" s="75"/>
      <c r="D9" s="75" t="s">
        <v>83</v>
      </c>
      <c r="E9" s="283">
        <f>E10+E11+E12+E13+E14+E15+E16</f>
        <v>2370.7399999999998</v>
      </c>
      <c r="F9" s="283">
        <f>F10+F11+F12+F13+F14+F15+F16</f>
        <v>2370.7399999999998</v>
      </c>
      <c r="G9" s="283">
        <v>0</v>
      </c>
      <c r="H9" s="76">
        <v>0</v>
      </c>
      <c r="I9" s="283">
        <v>0</v>
      </c>
      <c r="J9" s="76">
        <v>0</v>
      </c>
    </row>
    <row r="10" spans="1:253" s="277" customFormat="1" ht="24.75" customHeight="1">
      <c r="A10" s="284" t="s">
        <v>84</v>
      </c>
      <c r="B10" s="284" t="s">
        <v>85</v>
      </c>
      <c r="C10" s="284" t="s">
        <v>86</v>
      </c>
      <c r="D10" s="284" t="s">
        <v>87</v>
      </c>
      <c r="E10" s="285">
        <v>448.23</v>
      </c>
      <c r="F10" s="285">
        <v>448.23</v>
      </c>
      <c r="G10" s="285">
        <v>0</v>
      </c>
      <c r="H10" s="286">
        <v>0</v>
      </c>
      <c r="I10" s="285">
        <v>0</v>
      </c>
      <c r="J10" s="286">
        <v>0</v>
      </c>
    </row>
    <row r="11" spans="1:253" s="277" customFormat="1" ht="24.75" customHeight="1">
      <c r="A11" s="284" t="s">
        <v>84</v>
      </c>
      <c r="B11" s="284" t="s">
        <v>85</v>
      </c>
      <c r="C11" s="284" t="s">
        <v>86</v>
      </c>
      <c r="D11" s="284" t="s">
        <v>87</v>
      </c>
      <c r="E11" s="285">
        <v>137.63999999999999</v>
      </c>
      <c r="F11" s="285">
        <v>137.63999999999999</v>
      </c>
      <c r="G11" s="285">
        <v>0</v>
      </c>
      <c r="H11" s="286">
        <v>0</v>
      </c>
      <c r="I11" s="285">
        <v>0</v>
      </c>
      <c r="J11" s="286">
        <v>0</v>
      </c>
    </row>
    <row r="12" spans="1:253" s="277" customFormat="1" ht="24.75" customHeight="1">
      <c r="A12" s="284" t="s">
        <v>84</v>
      </c>
      <c r="B12" s="284" t="s">
        <v>85</v>
      </c>
      <c r="C12" s="284" t="s">
        <v>88</v>
      </c>
      <c r="D12" s="284" t="s">
        <v>89</v>
      </c>
      <c r="E12" s="285">
        <v>491.91</v>
      </c>
      <c r="F12" s="285">
        <v>491.91</v>
      </c>
      <c r="G12" s="285">
        <v>0</v>
      </c>
      <c r="H12" s="286">
        <v>0</v>
      </c>
      <c r="I12" s="285">
        <v>0</v>
      </c>
      <c r="J12" s="286">
        <v>0</v>
      </c>
    </row>
    <row r="13" spans="1:253" ht="24.75" customHeight="1">
      <c r="A13" s="80" t="s">
        <v>84</v>
      </c>
      <c r="B13" s="80" t="s">
        <v>85</v>
      </c>
      <c r="C13" s="80" t="s">
        <v>88</v>
      </c>
      <c r="D13" s="80" t="s">
        <v>89</v>
      </c>
      <c r="E13" s="287">
        <v>698.49</v>
      </c>
      <c r="F13" s="287">
        <v>698.49</v>
      </c>
      <c r="G13" s="283">
        <v>0</v>
      </c>
      <c r="H13" s="76">
        <v>0</v>
      </c>
      <c r="I13" s="283">
        <v>0</v>
      </c>
      <c r="J13" s="76">
        <v>0</v>
      </c>
    </row>
    <row r="14" spans="1:253" ht="24.75" customHeight="1">
      <c r="A14" s="80" t="s">
        <v>84</v>
      </c>
      <c r="B14" s="80" t="s">
        <v>85</v>
      </c>
      <c r="C14" s="80" t="s">
        <v>88</v>
      </c>
      <c r="D14" s="80" t="s">
        <v>89</v>
      </c>
      <c r="E14" s="287">
        <v>262.64</v>
      </c>
      <c r="F14" s="287">
        <v>262.64</v>
      </c>
      <c r="G14" s="283">
        <v>0</v>
      </c>
      <c r="H14" s="76">
        <v>0</v>
      </c>
      <c r="I14" s="283">
        <v>0</v>
      </c>
      <c r="J14" s="76">
        <v>0</v>
      </c>
    </row>
    <row r="15" spans="1:253" ht="24.75" customHeight="1">
      <c r="A15" s="80" t="s">
        <v>84</v>
      </c>
      <c r="B15" s="80" t="s">
        <v>85</v>
      </c>
      <c r="C15" s="80" t="s">
        <v>88</v>
      </c>
      <c r="D15" s="80" t="s">
        <v>89</v>
      </c>
      <c r="E15" s="287">
        <v>327.63</v>
      </c>
      <c r="F15" s="287">
        <v>327.63</v>
      </c>
      <c r="G15" s="283">
        <v>0</v>
      </c>
      <c r="H15" s="76">
        <v>0</v>
      </c>
      <c r="I15" s="283">
        <v>0</v>
      </c>
      <c r="J15" s="76">
        <v>0</v>
      </c>
    </row>
    <row r="16" spans="1:253" ht="24.75" customHeight="1">
      <c r="A16" s="80" t="s">
        <v>84</v>
      </c>
      <c r="B16" s="80" t="s">
        <v>85</v>
      </c>
      <c r="C16" s="80" t="s">
        <v>90</v>
      </c>
      <c r="D16" s="80" t="s">
        <v>91</v>
      </c>
      <c r="E16" s="287">
        <v>4.2</v>
      </c>
      <c r="F16" s="287">
        <v>4.2</v>
      </c>
      <c r="G16" s="283">
        <v>0</v>
      </c>
      <c r="H16" s="76">
        <v>0</v>
      </c>
      <c r="I16" s="283">
        <v>0</v>
      </c>
      <c r="J16" s="76">
        <v>0</v>
      </c>
    </row>
    <row r="17" spans="1:10" ht="24.75" customHeight="1">
      <c r="A17" s="75" t="s">
        <v>92</v>
      </c>
      <c r="B17" s="75"/>
      <c r="C17" s="75"/>
      <c r="D17" s="75" t="s">
        <v>93</v>
      </c>
      <c r="E17" s="283">
        <f>E18</f>
        <v>147.76</v>
      </c>
      <c r="F17" s="283">
        <f>F18</f>
        <v>147.76</v>
      </c>
      <c r="G17" s="283">
        <v>0</v>
      </c>
      <c r="H17" s="76"/>
      <c r="I17" s="283">
        <v>0</v>
      </c>
      <c r="J17" s="76">
        <v>0</v>
      </c>
    </row>
    <row r="18" spans="1:10" ht="24.75" customHeight="1">
      <c r="A18" s="75" t="s">
        <v>94</v>
      </c>
      <c r="B18" s="75" t="s">
        <v>82</v>
      </c>
      <c r="C18" s="75"/>
      <c r="D18" s="75" t="s">
        <v>95</v>
      </c>
      <c r="E18" s="283">
        <f>E19+E20+E21+E22+E23+E24</f>
        <v>147.76</v>
      </c>
      <c r="F18" s="283">
        <f>F19+F20+F21+F22+F23+F24</f>
        <v>147.76</v>
      </c>
      <c r="G18" s="283">
        <v>0</v>
      </c>
      <c r="H18" s="76"/>
      <c r="I18" s="283">
        <v>0</v>
      </c>
      <c r="J18" s="76">
        <v>0</v>
      </c>
    </row>
    <row r="19" spans="1:10" ht="24.75" customHeight="1">
      <c r="A19" s="80" t="s">
        <v>96</v>
      </c>
      <c r="B19" s="80" t="s">
        <v>85</v>
      </c>
      <c r="C19" s="80" t="s">
        <v>86</v>
      </c>
      <c r="D19" s="80" t="s">
        <v>97</v>
      </c>
      <c r="E19" s="287">
        <v>27.35</v>
      </c>
      <c r="F19" s="287">
        <v>27.35</v>
      </c>
      <c r="G19" s="283">
        <v>0</v>
      </c>
      <c r="H19" s="76">
        <v>0</v>
      </c>
      <c r="I19" s="283">
        <v>0</v>
      </c>
      <c r="J19" s="76">
        <v>0</v>
      </c>
    </row>
    <row r="20" spans="1:10" ht="24.75" customHeight="1">
      <c r="A20" s="80" t="s">
        <v>96</v>
      </c>
      <c r="B20" s="80" t="s">
        <v>85</v>
      </c>
      <c r="C20" s="80" t="s">
        <v>86</v>
      </c>
      <c r="D20" s="80" t="s">
        <v>97</v>
      </c>
      <c r="E20" s="287">
        <v>35.880000000000003</v>
      </c>
      <c r="F20" s="287">
        <v>35.880000000000003</v>
      </c>
      <c r="G20" s="283">
        <v>0</v>
      </c>
      <c r="H20" s="76">
        <v>0</v>
      </c>
      <c r="I20" s="283">
        <v>0</v>
      </c>
      <c r="J20" s="76">
        <v>0</v>
      </c>
    </row>
    <row r="21" spans="1:10" ht="24.75" customHeight="1">
      <c r="A21" s="80" t="s">
        <v>96</v>
      </c>
      <c r="B21" s="80" t="s">
        <v>85</v>
      </c>
      <c r="C21" s="80" t="s">
        <v>86</v>
      </c>
      <c r="D21" s="80" t="s">
        <v>97</v>
      </c>
      <c r="E21" s="287">
        <v>9.14</v>
      </c>
      <c r="F21" s="287">
        <v>9.14</v>
      </c>
      <c r="G21" s="283">
        <v>0</v>
      </c>
      <c r="H21" s="76">
        <v>0</v>
      </c>
      <c r="I21" s="283">
        <v>0</v>
      </c>
      <c r="J21" s="76">
        <v>0</v>
      </c>
    </row>
    <row r="22" spans="1:10" ht="24.75" customHeight="1">
      <c r="A22" s="80" t="s">
        <v>96</v>
      </c>
      <c r="B22" s="80" t="s">
        <v>85</v>
      </c>
      <c r="C22" s="80" t="s">
        <v>86</v>
      </c>
      <c r="D22" s="80" t="s">
        <v>97</v>
      </c>
      <c r="E22" s="287">
        <v>18.09</v>
      </c>
      <c r="F22" s="287">
        <v>18.09</v>
      </c>
      <c r="G22" s="283">
        <v>0</v>
      </c>
      <c r="H22" s="76">
        <v>0</v>
      </c>
      <c r="I22" s="283">
        <v>0</v>
      </c>
      <c r="J22" s="76">
        <v>0</v>
      </c>
    </row>
    <row r="23" spans="1:10" ht="24.75" customHeight="1">
      <c r="A23" s="80" t="s">
        <v>96</v>
      </c>
      <c r="B23" s="80" t="s">
        <v>85</v>
      </c>
      <c r="C23" s="80" t="s">
        <v>86</v>
      </c>
      <c r="D23" s="80" t="s">
        <v>97</v>
      </c>
      <c r="E23" s="287">
        <v>21.68</v>
      </c>
      <c r="F23" s="287">
        <v>21.68</v>
      </c>
      <c r="G23" s="283">
        <v>0</v>
      </c>
      <c r="H23" s="76">
        <v>0</v>
      </c>
      <c r="I23" s="283">
        <v>0</v>
      </c>
      <c r="J23" s="76">
        <v>0</v>
      </c>
    </row>
    <row r="24" spans="1:10" ht="24.75" customHeight="1">
      <c r="A24" s="80" t="s">
        <v>96</v>
      </c>
      <c r="B24" s="80" t="s">
        <v>85</v>
      </c>
      <c r="C24" s="80" t="s">
        <v>86</v>
      </c>
      <c r="D24" s="80" t="s">
        <v>97</v>
      </c>
      <c r="E24" s="287">
        <v>35.619999999999997</v>
      </c>
      <c r="F24" s="287">
        <v>35.619999999999997</v>
      </c>
      <c r="G24" s="283">
        <v>0</v>
      </c>
      <c r="H24" s="76">
        <v>0</v>
      </c>
      <c r="I24" s="283">
        <v>0</v>
      </c>
      <c r="J24" s="76">
        <v>0</v>
      </c>
    </row>
  </sheetData>
  <sheetProtection formatCells="0" formatColumns="0" formatRows="0"/>
  <mergeCells count="10">
    <mergeCell ref="I1:J1"/>
    <mergeCell ref="A3:E3"/>
    <mergeCell ref="D4:D6"/>
    <mergeCell ref="E4:E6"/>
    <mergeCell ref="F4:F6"/>
    <mergeCell ref="G4:G6"/>
    <mergeCell ref="H4:H6"/>
    <mergeCell ref="I4:I6"/>
    <mergeCell ref="J4:J6"/>
    <mergeCell ref="A4:C5"/>
  </mergeCells>
  <phoneticPr fontId="36" type="noConversion"/>
  <pageMargins left="0.70972222222222203" right="0.70972222222222203" top="0.75" bottom="0.75" header="0.30972222222222201" footer="0.30972222222222201"/>
  <pageSetup paperSize="9" scale="65" orientation="portrait"/>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showZeros="0" workbookViewId="0">
      <selection activeCell="A3" sqref="A3:D3"/>
    </sheetView>
  </sheetViews>
  <sheetFormatPr defaultColWidth="9.1640625" defaultRowHeight="12.75" customHeight="1"/>
  <cols>
    <col min="1" max="1" width="10.5" style="257" customWidth="1"/>
    <col min="2" max="2" width="8.1640625" style="257" customWidth="1"/>
    <col min="3" max="3" width="5.83203125" style="257" customWidth="1"/>
    <col min="4" max="4" width="24.83203125" style="257" customWidth="1"/>
    <col min="5" max="5" width="18.83203125" style="257" customWidth="1"/>
    <col min="6" max="6" width="15.33203125" style="257" customWidth="1"/>
    <col min="7" max="9" width="13" style="257" customWidth="1"/>
    <col min="10" max="10" width="20.83203125" style="257" customWidth="1"/>
    <col min="11" max="11" width="14" style="257" customWidth="1"/>
    <col min="12" max="247" width="9.1640625" style="257" customWidth="1"/>
    <col min="248" max="16384" width="9.1640625" style="257"/>
  </cols>
  <sheetData>
    <row r="1" spans="1:11" ht="16.5" customHeight="1">
      <c r="A1" s="12" t="s">
        <v>98</v>
      </c>
      <c r="K1" s="275"/>
    </row>
    <row r="2" spans="1:11" ht="21" customHeight="1">
      <c r="A2" s="258" t="s">
        <v>99</v>
      </c>
      <c r="B2" s="259"/>
      <c r="C2" s="260"/>
      <c r="D2" s="260"/>
      <c r="E2" s="260"/>
      <c r="F2" s="260"/>
      <c r="G2" s="260"/>
      <c r="H2" s="260"/>
      <c r="I2" s="260"/>
      <c r="J2" s="260"/>
      <c r="K2" s="260"/>
    </row>
    <row r="3" spans="1:11" ht="19.5" customHeight="1">
      <c r="A3" s="336" t="s">
        <v>2</v>
      </c>
      <c r="B3" s="337"/>
      <c r="C3" s="337"/>
      <c r="D3" s="337"/>
      <c r="K3" s="183" t="s">
        <v>100</v>
      </c>
    </row>
    <row r="4" spans="1:11" ht="36.75" customHeight="1">
      <c r="A4" s="261" t="s">
        <v>74</v>
      </c>
      <c r="B4" s="262"/>
      <c r="C4" s="263"/>
      <c r="D4" s="340" t="s">
        <v>101</v>
      </c>
      <c r="E4" s="342" t="s">
        <v>51</v>
      </c>
      <c r="F4" s="338" t="s">
        <v>102</v>
      </c>
      <c r="G4" s="338"/>
      <c r="H4" s="338"/>
      <c r="I4" s="339"/>
      <c r="J4" s="338" t="s">
        <v>103</v>
      </c>
      <c r="K4" s="338" t="s">
        <v>104</v>
      </c>
    </row>
    <row r="5" spans="1:11" ht="31.5" customHeight="1">
      <c r="A5" s="264" t="s">
        <v>76</v>
      </c>
      <c r="B5" s="264" t="s">
        <v>77</v>
      </c>
      <c r="C5" s="264" t="s">
        <v>78</v>
      </c>
      <c r="D5" s="341"/>
      <c r="E5" s="343"/>
      <c r="F5" s="265" t="s">
        <v>105</v>
      </c>
      <c r="G5" s="265" t="s">
        <v>106</v>
      </c>
      <c r="H5" s="265" t="s">
        <v>107</v>
      </c>
      <c r="I5" s="265" t="s">
        <v>108</v>
      </c>
      <c r="J5" s="338"/>
      <c r="K5" s="338"/>
    </row>
    <row r="6" spans="1:11" s="256" customFormat="1" ht="26.25" customHeight="1">
      <c r="A6" s="266"/>
      <c r="B6" s="266"/>
      <c r="C6" s="267"/>
      <c r="D6" s="266" t="s">
        <v>59</v>
      </c>
      <c r="E6" s="268">
        <f>F6+J6</f>
        <v>2518.5</v>
      </c>
      <c r="F6" s="268">
        <f t="shared" ref="E6:G7" si="0">F7+F11</f>
        <v>2290.96</v>
      </c>
      <c r="G6" s="268">
        <f t="shared" si="0"/>
        <v>1544.58</v>
      </c>
      <c r="H6" s="268">
        <f t="shared" ref="H6:J7" si="1">H7</f>
        <v>741.38</v>
      </c>
      <c r="I6" s="268">
        <f t="shared" si="1"/>
        <v>5</v>
      </c>
      <c r="J6" s="268">
        <f t="shared" si="1"/>
        <v>227.54</v>
      </c>
      <c r="K6" s="276">
        <v>0</v>
      </c>
    </row>
    <row r="7" spans="1:11" ht="26.25" customHeight="1">
      <c r="A7" s="266" t="s">
        <v>79</v>
      </c>
      <c r="B7" s="266"/>
      <c r="C7" s="267"/>
      <c r="D7" s="266" t="s">
        <v>80</v>
      </c>
      <c r="E7" s="268">
        <f t="shared" si="0"/>
        <v>2518.5</v>
      </c>
      <c r="F7" s="268">
        <f t="shared" si="0"/>
        <v>2290.96</v>
      </c>
      <c r="G7" s="268">
        <f t="shared" si="0"/>
        <v>1544.58</v>
      </c>
      <c r="H7" s="268">
        <f t="shared" si="1"/>
        <v>741.38</v>
      </c>
      <c r="I7" s="268">
        <f t="shared" si="1"/>
        <v>5</v>
      </c>
      <c r="J7" s="268">
        <f t="shared" si="1"/>
        <v>227.54</v>
      </c>
      <c r="K7" s="276">
        <v>0</v>
      </c>
    </row>
    <row r="8" spans="1:11" ht="26.25" customHeight="1">
      <c r="A8" s="269" t="s">
        <v>81</v>
      </c>
      <c r="B8" s="269" t="s">
        <v>82</v>
      </c>
      <c r="C8" s="270"/>
      <c r="D8" s="269" t="s">
        <v>83</v>
      </c>
      <c r="E8" s="271">
        <f>E9+E10+E11</f>
        <v>2370.7399999999998</v>
      </c>
      <c r="F8" s="271">
        <f>F9+F10</f>
        <v>2143.1999999999998</v>
      </c>
      <c r="G8" s="271">
        <f>G9+G10</f>
        <v>1396.82</v>
      </c>
      <c r="H8" s="271">
        <v>741.38</v>
      </c>
      <c r="I8" s="271">
        <v>5</v>
      </c>
      <c r="J8" s="271">
        <v>227.54</v>
      </c>
      <c r="K8" s="276">
        <v>0</v>
      </c>
    </row>
    <row r="9" spans="1:11" ht="26.25" customHeight="1">
      <c r="A9" s="272" t="s">
        <v>84</v>
      </c>
      <c r="B9" s="272" t="s">
        <v>85</v>
      </c>
      <c r="C9" s="273" t="s">
        <v>86</v>
      </c>
      <c r="D9" s="272" t="s">
        <v>87</v>
      </c>
      <c r="E9" s="274">
        <f>F9+J9</f>
        <v>585.87</v>
      </c>
      <c r="F9" s="274">
        <f>G9+H9</f>
        <v>395.53</v>
      </c>
      <c r="G9" s="274">
        <v>283.95</v>
      </c>
      <c r="H9" s="274">
        <v>111.58</v>
      </c>
      <c r="I9" s="274">
        <v>0</v>
      </c>
      <c r="J9" s="274">
        <v>190.34</v>
      </c>
      <c r="K9" s="276">
        <v>0</v>
      </c>
    </row>
    <row r="10" spans="1:11" ht="26.25" customHeight="1">
      <c r="A10" s="272" t="s">
        <v>84</v>
      </c>
      <c r="B10" s="272" t="s">
        <v>85</v>
      </c>
      <c r="C10" s="273" t="s">
        <v>88</v>
      </c>
      <c r="D10" s="272" t="s">
        <v>89</v>
      </c>
      <c r="E10" s="274">
        <v>1780.67</v>
      </c>
      <c r="F10" s="274">
        <v>1747.67</v>
      </c>
      <c r="G10" s="274">
        <v>1112.8699999999999</v>
      </c>
      <c r="H10" s="274">
        <v>629.79999999999995</v>
      </c>
      <c r="I10" s="274">
        <v>5</v>
      </c>
      <c r="J10" s="274">
        <v>33</v>
      </c>
      <c r="K10" s="276">
        <v>0</v>
      </c>
    </row>
    <row r="11" spans="1:11" ht="26.25" customHeight="1">
      <c r="A11" s="272" t="s">
        <v>84</v>
      </c>
      <c r="B11" s="272" t="s">
        <v>85</v>
      </c>
      <c r="C11" s="273" t="s">
        <v>90</v>
      </c>
      <c r="D11" s="272" t="s">
        <v>91</v>
      </c>
      <c r="E11" s="274">
        <v>4.2</v>
      </c>
      <c r="F11" s="274">
        <v>0</v>
      </c>
      <c r="G11" s="274">
        <v>0</v>
      </c>
      <c r="H11" s="274">
        <v>0</v>
      </c>
      <c r="I11" s="274">
        <v>0</v>
      </c>
      <c r="J11" s="274">
        <v>4.2</v>
      </c>
      <c r="K11" s="276">
        <v>0</v>
      </c>
    </row>
    <row r="12" spans="1:11" ht="26.25" customHeight="1">
      <c r="A12" s="266" t="s">
        <v>92</v>
      </c>
      <c r="B12" s="266"/>
      <c r="C12" s="267"/>
      <c r="D12" s="266" t="s">
        <v>93</v>
      </c>
      <c r="E12" s="268">
        <v>147.76</v>
      </c>
      <c r="F12" s="268">
        <f>G12</f>
        <v>147.76</v>
      </c>
      <c r="G12" s="268">
        <v>147.76</v>
      </c>
      <c r="H12" s="268">
        <v>0</v>
      </c>
      <c r="I12" s="268">
        <v>0</v>
      </c>
      <c r="J12" s="268">
        <v>0</v>
      </c>
      <c r="K12" s="276">
        <v>0</v>
      </c>
    </row>
    <row r="13" spans="1:11" ht="26.25" customHeight="1">
      <c r="A13" s="272" t="s">
        <v>94</v>
      </c>
      <c r="B13" s="272" t="s">
        <v>82</v>
      </c>
      <c r="C13" s="273"/>
      <c r="D13" s="272" t="s">
        <v>95</v>
      </c>
      <c r="E13" s="274">
        <v>147.76</v>
      </c>
      <c r="F13" s="274">
        <f t="shared" ref="F13:F14" si="2">G13</f>
        <v>147.76</v>
      </c>
      <c r="G13" s="274">
        <v>147.76</v>
      </c>
      <c r="H13" s="268">
        <v>0</v>
      </c>
      <c r="I13" s="268">
        <v>0</v>
      </c>
      <c r="J13" s="268">
        <v>0</v>
      </c>
      <c r="K13" s="276">
        <v>0</v>
      </c>
    </row>
    <row r="14" spans="1:11" ht="26.25" customHeight="1">
      <c r="A14" s="272" t="s">
        <v>96</v>
      </c>
      <c r="B14" s="272" t="s">
        <v>85</v>
      </c>
      <c r="C14" s="273" t="s">
        <v>86</v>
      </c>
      <c r="D14" s="272" t="s">
        <v>97</v>
      </c>
      <c r="E14" s="274">
        <v>147.76</v>
      </c>
      <c r="F14" s="274">
        <f t="shared" si="2"/>
        <v>147.76</v>
      </c>
      <c r="G14" s="274">
        <v>147.76</v>
      </c>
      <c r="H14" s="268">
        <v>0</v>
      </c>
      <c r="I14" s="268">
        <v>0</v>
      </c>
      <c r="J14" s="268">
        <v>0</v>
      </c>
      <c r="K14" s="276">
        <v>0</v>
      </c>
    </row>
  </sheetData>
  <sheetProtection formatCells="0" formatColumns="0" formatRows="0"/>
  <mergeCells count="6">
    <mergeCell ref="K4:K5"/>
    <mergeCell ref="A3:D3"/>
    <mergeCell ref="F4:I4"/>
    <mergeCell ref="D4:D5"/>
    <mergeCell ref="E4:E5"/>
    <mergeCell ref="J4:J5"/>
  </mergeCells>
  <phoneticPr fontId="36" type="noConversion"/>
  <printOptions horizontalCentered="1"/>
  <pageMargins left="0.75" right="0.75" top="1" bottom="1" header="0.5" footer="0.5"/>
  <pageSetup paperSize="9" scale="90" orientation="landscape" horizontalDpi="2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showZeros="0" workbookViewId="0">
      <selection activeCell="A3" sqref="A3:E3"/>
    </sheetView>
  </sheetViews>
  <sheetFormatPr defaultColWidth="9.1640625" defaultRowHeight="12.75" customHeight="1"/>
  <cols>
    <col min="1" max="1" width="7.33203125" style="184" customWidth="1"/>
    <col min="2" max="2" width="6.5" style="184" customWidth="1"/>
    <col min="3" max="3" width="4.6640625" style="184" customWidth="1"/>
    <col min="4" max="4" width="26.83203125" style="184" customWidth="1"/>
    <col min="5" max="5" width="14.6640625" style="184" customWidth="1"/>
    <col min="6" max="18" width="12.33203125" style="184" customWidth="1"/>
    <col min="19" max="216" width="9.1640625" style="184" customWidth="1"/>
    <col min="217" max="16384" width="9.1640625" style="184"/>
  </cols>
  <sheetData>
    <row r="1" spans="1:19" ht="18" customHeight="1">
      <c r="A1" s="12" t="s">
        <v>109</v>
      </c>
      <c r="R1" s="195"/>
    </row>
    <row r="2" spans="1:19" ht="28.5" customHeight="1">
      <c r="A2" s="185" t="s">
        <v>110</v>
      </c>
      <c r="B2" s="186"/>
      <c r="C2" s="186"/>
      <c r="D2" s="186"/>
      <c r="E2" s="186"/>
      <c r="F2" s="186"/>
      <c r="G2" s="186"/>
      <c r="H2" s="186"/>
      <c r="I2" s="186"/>
      <c r="J2" s="186"/>
      <c r="K2" s="186"/>
      <c r="L2" s="186"/>
      <c r="M2" s="186"/>
      <c r="N2" s="186"/>
      <c r="O2" s="186"/>
      <c r="P2" s="186"/>
      <c r="Q2" s="186"/>
      <c r="R2" s="186"/>
    </row>
    <row r="3" spans="1:19" ht="18.75" customHeight="1">
      <c r="A3" s="344" t="s">
        <v>2</v>
      </c>
      <c r="B3" s="345"/>
      <c r="C3" s="345"/>
      <c r="D3" s="345"/>
      <c r="E3" s="345"/>
      <c r="R3" s="183" t="s">
        <v>100</v>
      </c>
    </row>
    <row r="4" spans="1:19" ht="31.5" customHeight="1">
      <c r="A4" s="187" t="s">
        <v>74</v>
      </c>
      <c r="B4" s="187"/>
      <c r="C4" s="187"/>
      <c r="D4" s="346" t="s">
        <v>101</v>
      </c>
      <c r="E4" s="346" t="s">
        <v>51</v>
      </c>
      <c r="F4" s="346" t="s">
        <v>111</v>
      </c>
      <c r="G4" s="346" t="s">
        <v>112</v>
      </c>
      <c r="H4" s="346" t="s">
        <v>113</v>
      </c>
      <c r="I4" s="346" t="s">
        <v>114</v>
      </c>
      <c r="J4" s="346" t="s">
        <v>115</v>
      </c>
      <c r="K4" s="346" t="s">
        <v>116</v>
      </c>
      <c r="L4" s="346" t="s">
        <v>117</v>
      </c>
      <c r="M4" s="346" t="s">
        <v>118</v>
      </c>
      <c r="N4" s="346" t="s">
        <v>119</v>
      </c>
      <c r="O4" s="346" t="s">
        <v>120</v>
      </c>
      <c r="P4" s="346" t="s">
        <v>121</v>
      </c>
      <c r="Q4" s="346" t="s">
        <v>122</v>
      </c>
      <c r="R4" s="346" t="s">
        <v>123</v>
      </c>
    </row>
    <row r="5" spans="1:19" ht="30" customHeight="1">
      <c r="A5" s="188" t="s">
        <v>76</v>
      </c>
      <c r="B5" s="188" t="s">
        <v>77</v>
      </c>
      <c r="C5" s="188" t="s">
        <v>78</v>
      </c>
      <c r="D5" s="346"/>
      <c r="E5" s="346"/>
      <c r="F5" s="346"/>
      <c r="G5" s="346"/>
      <c r="H5" s="346"/>
      <c r="I5" s="346"/>
      <c r="J5" s="346"/>
      <c r="K5" s="346"/>
      <c r="L5" s="346"/>
      <c r="M5" s="346"/>
      <c r="N5" s="346"/>
      <c r="O5" s="346"/>
      <c r="P5" s="346"/>
      <c r="Q5" s="346"/>
      <c r="R5" s="346"/>
    </row>
    <row r="6" spans="1:19" s="239" customFormat="1" ht="27" customHeight="1">
      <c r="A6" s="241"/>
      <c r="B6" s="241"/>
      <c r="C6" s="189"/>
      <c r="D6" s="241" t="s">
        <v>59</v>
      </c>
      <c r="E6" s="242">
        <v>1544.58</v>
      </c>
      <c r="F6" s="242">
        <v>533.05999999999995</v>
      </c>
      <c r="G6" s="242">
        <v>213.34</v>
      </c>
      <c r="H6" s="243">
        <v>9.51</v>
      </c>
      <c r="I6" s="250"/>
      <c r="J6" s="242">
        <v>308.76</v>
      </c>
      <c r="K6" s="243">
        <v>212.94</v>
      </c>
      <c r="L6" s="243"/>
      <c r="M6" s="243">
        <v>103.61</v>
      </c>
      <c r="N6" s="243"/>
      <c r="O6" s="243">
        <v>12</v>
      </c>
      <c r="P6" s="190">
        <v>147.76</v>
      </c>
      <c r="Q6" s="253"/>
      <c r="R6" s="190">
        <v>3.6</v>
      </c>
    </row>
    <row r="7" spans="1:19" ht="27" customHeight="1">
      <c r="A7" s="241" t="s">
        <v>79</v>
      </c>
      <c r="B7" s="241"/>
      <c r="C7" s="189"/>
      <c r="D7" s="241" t="s">
        <v>80</v>
      </c>
      <c r="E7" s="242">
        <f>E8+E11</f>
        <v>1544.58</v>
      </c>
      <c r="F7" s="242">
        <f>F8</f>
        <v>533.05999999999995</v>
      </c>
      <c r="G7" s="242">
        <f>G8</f>
        <v>213.34</v>
      </c>
      <c r="H7" s="243">
        <f>H8</f>
        <v>9.51</v>
      </c>
      <c r="I7" s="250"/>
      <c r="J7" s="242">
        <f>J8</f>
        <v>308.76</v>
      </c>
      <c r="K7" s="243">
        <f>K8</f>
        <v>212.94</v>
      </c>
      <c r="L7" s="243"/>
      <c r="M7" s="243">
        <f>M8</f>
        <v>103.61</v>
      </c>
      <c r="N7" s="243"/>
      <c r="O7" s="243">
        <f>O8</f>
        <v>12</v>
      </c>
      <c r="P7" s="190">
        <f>P11</f>
        <v>147.76</v>
      </c>
      <c r="Q7" s="253"/>
      <c r="R7" s="190">
        <f>R8</f>
        <v>3.6</v>
      </c>
    </row>
    <row r="8" spans="1:19" s="240" customFormat="1" ht="27" customHeight="1">
      <c r="A8" s="244" t="s">
        <v>81</v>
      </c>
      <c r="B8" s="244" t="s">
        <v>82</v>
      </c>
      <c r="C8" s="191"/>
      <c r="D8" s="244" t="s">
        <v>83</v>
      </c>
      <c r="E8" s="245">
        <f>E9+E10</f>
        <v>1396.82</v>
      </c>
      <c r="F8" s="245">
        <f>F9+F10</f>
        <v>533.05999999999995</v>
      </c>
      <c r="G8" s="245">
        <v>213.34</v>
      </c>
      <c r="H8" s="246">
        <v>9.51</v>
      </c>
      <c r="I8" s="251">
        <v>0</v>
      </c>
      <c r="J8" s="245">
        <v>308.76</v>
      </c>
      <c r="K8" s="246">
        <v>212.94</v>
      </c>
      <c r="L8" s="246">
        <v>0</v>
      </c>
      <c r="M8" s="246">
        <v>103.61</v>
      </c>
      <c r="N8" s="246">
        <v>0</v>
      </c>
      <c r="O8" s="246">
        <v>12</v>
      </c>
      <c r="P8" s="192">
        <v>0</v>
      </c>
      <c r="Q8" s="254">
        <v>0</v>
      </c>
      <c r="R8" s="192">
        <v>3.6</v>
      </c>
    </row>
    <row r="9" spans="1:19" ht="27" customHeight="1">
      <c r="A9" s="247" t="s">
        <v>84</v>
      </c>
      <c r="B9" s="247" t="s">
        <v>85</v>
      </c>
      <c r="C9" s="193" t="s">
        <v>86</v>
      </c>
      <c r="D9" s="247" t="s">
        <v>87</v>
      </c>
      <c r="E9" s="248">
        <v>283.95</v>
      </c>
      <c r="F9" s="248">
        <v>114.03</v>
      </c>
      <c r="G9" s="248">
        <v>97.18</v>
      </c>
      <c r="H9" s="249">
        <v>9.51</v>
      </c>
      <c r="I9" s="252">
        <v>0</v>
      </c>
      <c r="J9" s="248">
        <v>0</v>
      </c>
      <c r="K9" s="249">
        <v>44.15</v>
      </c>
      <c r="L9" s="249">
        <v>0</v>
      </c>
      <c r="M9" s="249">
        <v>15.48</v>
      </c>
      <c r="N9" s="249">
        <v>0</v>
      </c>
      <c r="O9" s="249">
        <v>0</v>
      </c>
      <c r="P9" s="194">
        <v>0</v>
      </c>
      <c r="Q9" s="255">
        <v>0</v>
      </c>
      <c r="R9" s="194">
        <v>3.6</v>
      </c>
      <c r="S9" s="184">
        <v>5.33</v>
      </c>
    </row>
    <row r="10" spans="1:19" ht="27" customHeight="1">
      <c r="A10" s="247" t="s">
        <v>84</v>
      </c>
      <c r="B10" s="247" t="s">
        <v>85</v>
      </c>
      <c r="C10" s="193" t="s">
        <v>88</v>
      </c>
      <c r="D10" s="247" t="s">
        <v>89</v>
      </c>
      <c r="E10" s="248">
        <v>1112.8699999999999</v>
      </c>
      <c r="F10" s="248">
        <v>419.03</v>
      </c>
      <c r="G10" s="248">
        <v>116.16</v>
      </c>
      <c r="H10" s="249">
        <v>0</v>
      </c>
      <c r="I10" s="252">
        <v>0</v>
      </c>
      <c r="J10" s="248">
        <v>308.76</v>
      </c>
      <c r="K10" s="249">
        <v>168.79</v>
      </c>
      <c r="L10" s="249">
        <v>0</v>
      </c>
      <c r="M10" s="249">
        <v>88.13</v>
      </c>
      <c r="N10" s="249">
        <v>0</v>
      </c>
      <c r="O10" s="249">
        <v>12</v>
      </c>
      <c r="P10" s="194">
        <v>0</v>
      </c>
      <c r="Q10" s="255">
        <v>0</v>
      </c>
      <c r="R10" s="194">
        <v>0</v>
      </c>
    </row>
    <row r="11" spans="1:19" ht="27" customHeight="1">
      <c r="A11" s="244" t="s">
        <v>92</v>
      </c>
      <c r="B11" s="244"/>
      <c r="C11" s="191"/>
      <c r="D11" s="244" t="s">
        <v>93</v>
      </c>
      <c r="E11" s="245">
        <v>147.76</v>
      </c>
      <c r="F11" s="245">
        <v>0</v>
      </c>
      <c r="G11" s="245">
        <v>0</v>
      </c>
      <c r="H11" s="246">
        <v>0</v>
      </c>
      <c r="I11" s="251">
        <v>0</v>
      </c>
      <c r="J11" s="245">
        <v>0</v>
      </c>
      <c r="K11" s="246">
        <v>0</v>
      </c>
      <c r="L11" s="246">
        <v>0</v>
      </c>
      <c r="M11" s="246">
        <v>0</v>
      </c>
      <c r="N11" s="246">
        <v>0</v>
      </c>
      <c r="O11" s="246">
        <v>0</v>
      </c>
      <c r="P11" s="245">
        <v>147.76</v>
      </c>
      <c r="Q11" s="192">
        <v>0</v>
      </c>
      <c r="R11" s="194">
        <v>0</v>
      </c>
    </row>
    <row r="12" spans="1:19" ht="27" customHeight="1">
      <c r="A12" s="247" t="s">
        <v>94</v>
      </c>
      <c r="B12" s="247" t="s">
        <v>82</v>
      </c>
      <c r="C12" s="193"/>
      <c r="D12" s="247" t="s">
        <v>95</v>
      </c>
      <c r="E12" s="248">
        <v>147.76</v>
      </c>
      <c r="F12" s="248">
        <v>0</v>
      </c>
      <c r="G12" s="248">
        <v>0</v>
      </c>
      <c r="H12" s="249">
        <v>0</v>
      </c>
      <c r="I12" s="252">
        <v>0</v>
      </c>
      <c r="J12" s="248">
        <v>0</v>
      </c>
      <c r="K12" s="249">
        <v>0</v>
      </c>
      <c r="L12" s="249">
        <v>0</v>
      </c>
      <c r="M12" s="249">
        <v>0</v>
      </c>
      <c r="N12" s="249">
        <v>0</v>
      </c>
      <c r="O12" s="249">
        <v>0</v>
      </c>
      <c r="P12" s="248">
        <v>147.76</v>
      </c>
      <c r="Q12" s="194">
        <v>0</v>
      </c>
      <c r="R12" s="194">
        <v>0</v>
      </c>
    </row>
    <row r="13" spans="1:19" ht="27" customHeight="1">
      <c r="A13" s="247" t="s">
        <v>96</v>
      </c>
      <c r="B13" s="247" t="s">
        <v>85</v>
      </c>
      <c r="C13" s="193" t="s">
        <v>86</v>
      </c>
      <c r="D13" s="247" t="s">
        <v>97</v>
      </c>
      <c r="E13" s="248">
        <v>147.76</v>
      </c>
      <c r="F13" s="248">
        <v>0</v>
      </c>
      <c r="G13" s="248">
        <v>0</v>
      </c>
      <c r="H13" s="249">
        <v>0</v>
      </c>
      <c r="I13" s="252">
        <v>0</v>
      </c>
      <c r="J13" s="248">
        <v>0</v>
      </c>
      <c r="K13" s="249">
        <v>0</v>
      </c>
      <c r="L13" s="249">
        <v>0</v>
      </c>
      <c r="M13" s="249">
        <v>0</v>
      </c>
      <c r="N13" s="249">
        <v>0</v>
      </c>
      <c r="O13" s="249">
        <v>0</v>
      </c>
      <c r="P13" s="248">
        <v>147.76</v>
      </c>
      <c r="Q13" s="194">
        <v>0</v>
      </c>
      <c r="R13" s="194">
        <v>0</v>
      </c>
    </row>
    <row r="14" spans="1:19" ht="12.75" customHeight="1">
      <c r="H14" s="239"/>
      <c r="I14" s="239"/>
    </row>
  </sheetData>
  <sheetProtection formatCells="0" formatColumns="0" formatRows="0"/>
  <mergeCells count="16">
    <mergeCell ref="R4:R5"/>
    <mergeCell ref="M4:M5"/>
    <mergeCell ref="N4:N5"/>
    <mergeCell ref="O4:O5"/>
    <mergeCell ref="P4:P5"/>
    <mergeCell ref="Q4:Q5"/>
    <mergeCell ref="H4:H5"/>
    <mergeCell ref="I4:I5"/>
    <mergeCell ref="J4:J5"/>
    <mergeCell ref="K4:K5"/>
    <mergeCell ref="L4:L5"/>
    <mergeCell ref="A3:E3"/>
    <mergeCell ref="D4:D5"/>
    <mergeCell ref="E4:E5"/>
    <mergeCell ref="F4:F5"/>
    <mergeCell ref="G4:G5"/>
  </mergeCells>
  <phoneticPr fontId="36" type="noConversion"/>
  <printOptions horizontalCentered="1"/>
  <pageMargins left="0.75" right="0.75" top="1" bottom="1" header="0.5" footer="0.5"/>
  <pageSetup paperSize="9" scale="37" orientation="landscape" horizontalDpi="2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
  <sheetViews>
    <sheetView showGridLines="0" showZeros="0" workbookViewId="0">
      <selection activeCell="A3" sqref="A3:E3"/>
    </sheetView>
  </sheetViews>
  <sheetFormatPr defaultColWidth="9.1640625" defaultRowHeight="12.75" customHeight="1"/>
  <cols>
    <col min="1" max="1" width="8" style="173" customWidth="1"/>
    <col min="2" max="2" width="7" style="173" customWidth="1"/>
    <col min="3" max="3" width="4.6640625" style="173" customWidth="1"/>
    <col min="4" max="4" width="21.1640625" style="173" customWidth="1"/>
    <col min="5" max="5" width="17.5" style="173" customWidth="1"/>
    <col min="6" max="245" width="9.1640625" style="173" customWidth="1"/>
    <col min="246" max="16384" width="9.1640625" style="173"/>
  </cols>
  <sheetData>
    <row r="1" spans="1:36" ht="18.75" customHeight="1">
      <c r="A1" s="12" t="s">
        <v>124</v>
      </c>
    </row>
    <row r="2" spans="1:36" ht="32.25" customHeight="1">
      <c r="A2" s="174" t="s">
        <v>125</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row>
    <row r="3" spans="1:36" ht="18.75" customHeight="1">
      <c r="A3" s="347" t="s">
        <v>2</v>
      </c>
      <c r="B3" s="348"/>
      <c r="C3" s="348"/>
      <c r="D3" s="348"/>
      <c r="E3" s="348"/>
      <c r="AH3" s="183" t="s">
        <v>100</v>
      </c>
    </row>
    <row r="4" spans="1:36" ht="30" customHeight="1">
      <c r="A4" s="175" t="s">
        <v>74</v>
      </c>
      <c r="B4" s="175"/>
      <c r="C4" s="175"/>
      <c r="D4" s="349" t="s">
        <v>101</v>
      </c>
      <c r="E4" s="349" t="s">
        <v>51</v>
      </c>
      <c r="F4" s="349" t="s">
        <v>126</v>
      </c>
      <c r="G4" s="349" t="s">
        <v>127</v>
      </c>
      <c r="H4" s="349" t="s">
        <v>128</v>
      </c>
      <c r="I4" s="349" t="s">
        <v>129</v>
      </c>
      <c r="J4" s="349" t="s">
        <v>130</v>
      </c>
      <c r="K4" s="349" t="s">
        <v>131</v>
      </c>
      <c r="L4" s="349" t="s">
        <v>132</v>
      </c>
      <c r="M4" s="349" t="s">
        <v>133</v>
      </c>
      <c r="N4" s="349" t="s">
        <v>134</v>
      </c>
      <c r="O4" s="349" t="s">
        <v>135</v>
      </c>
      <c r="P4" s="349" t="s">
        <v>136</v>
      </c>
      <c r="Q4" s="349" t="s">
        <v>137</v>
      </c>
      <c r="R4" s="349" t="s">
        <v>138</v>
      </c>
      <c r="S4" s="349" t="s">
        <v>139</v>
      </c>
      <c r="T4" s="349" t="s">
        <v>140</v>
      </c>
      <c r="U4" s="349" t="s">
        <v>141</v>
      </c>
      <c r="V4" s="349" t="s">
        <v>142</v>
      </c>
      <c r="W4" s="349" t="s">
        <v>143</v>
      </c>
      <c r="X4" s="349" t="s">
        <v>144</v>
      </c>
      <c r="Y4" s="349" t="s">
        <v>145</v>
      </c>
      <c r="Z4" s="349" t="s">
        <v>146</v>
      </c>
      <c r="AA4" s="349" t="s">
        <v>147</v>
      </c>
      <c r="AB4" s="349" t="s">
        <v>148</v>
      </c>
      <c r="AC4" s="349" t="s">
        <v>149</v>
      </c>
      <c r="AD4" s="349" t="s">
        <v>150</v>
      </c>
      <c r="AE4" s="349" t="s">
        <v>151</v>
      </c>
      <c r="AF4" s="349" t="s">
        <v>152</v>
      </c>
      <c r="AG4" s="349" t="s">
        <v>153</v>
      </c>
      <c r="AH4" s="349" t="s">
        <v>154</v>
      </c>
    </row>
    <row r="5" spans="1:36" ht="22.5" customHeight="1">
      <c r="A5" s="176" t="s">
        <v>76</v>
      </c>
      <c r="B5" s="176" t="s">
        <v>77</v>
      </c>
      <c r="C5" s="176" t="s">
        <v>78</v>
      </c>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J5" s="238"/>
    </row>
    <row r="6" spans="1:36" s="238" customFormat="1" ht="20.25" customHeight="1">
      <c r="A6" s="177"/>
      <c r="B6" s="177"/>
      <c r="C6" s="177"/>
      <c r="D6" s="177" t="s">
        <v>59</v>
      </c>
      <c r="E6" s="178">
        <v>741.38</v>
      </c>
      <c r="F6" s="178">
        <v>55</v>
      </c>
      <c r="G6" s="178">
        <v>17</v>
      </c>
      <c r="H6" s="178">
        <v>6</v>
      </c>
      <c r="I6" s="178">
        <v>0.5</v>
      </c>
      <c r="J6" s="178">
        <v>1.8</v>
      </c>
      <c r="K6" s="178">
        <v>23</v>
      </c>
      <c r="L6" s="178">
        <v>8.1</v>
      </c>
      <c r="M6" s="178">
        <v>0</v>
      </c>
      <c r="N6" s="178">
        <v>1</v>
      </c>
      <c r="O6" s="178">
        <v>110</v>
      </c>
      <c r="P6" s="178">
        <v>0</v>
      </c>
      <c r="Q6" s="178">
        <v>27</v>
      </c>
      <c r="R6" s="178">
        <v>28</v>
      </c>
      <c r="S6" s="178">
        <v>11</v>
      </c>
      <c r="T6" s="178">
        <v>25.97</v>
      </c>
      <c r="U6" s="178">
        <v>41</v>
      </c>
      <c r="V6" s="178">
        <v>0</v>
      </c>
      <c r="W6" s="178">
        <v>0</v>
      </c>
      <c r="X6" s="178">
        <v>0</v>
      </c>
      <c r="Y6" s="178">
        <v>39</v>
      </c>
      <c r="Z6" s="178">
        <v>10</v>
      </c>
      <c r="AA6" s="178">
        <v>12.78</v>
      </c>
      <c r="AB6" s="178">
        <v>36.630000000000003</v>
      </c>
      <c r="AC6" s="178">
        <v>47</v>
      </c>
      <c r="AD6" s="178">
        <v>11.5</v>
      </c>
      <c r="AE6" s="178">
        <v>2.5</v>
      </c>
      <c r="AF6" s="178">
        <v>23.18</v>
      </c>
      <c r="AG6" s="178">
        <v>15.4</v>
      </c>
      <c r="AH6" s="178">
        <v>188.02</v>
      </c>
    </row>
    <row r="7" spans="1:36" ht="20.25" customHeight="1">
      <c r="A7" s="177" t="s">
        <v>79</v>
      </c>
      <c r="B7" s="177"/>
      <c r="C7" s="177"/>
      <c r="D7" s="177" t="s">
        <v>80</v>
      </c>
      <c r="E7" s="178">
        <v>741.38</v>
      </c>
      <c r="F7" s="178">
        <v>55</v>
      </c>
      <c r="G7" s="178">
        <v>17</v>
      </c>
      <c r="H7" s="178">
        <v>6</v>
      </c>
      <c r="I7" s="178">
        <v>0.5</v>
      </c>
      <c r="J7" s="178">
        <v>1.8</v>
      </c>
      <c r="K7" s="178">
        <v>23</v>
      </c>
      <c r="L7" s="178">
        <v>8.1</v>
      </c>
      <c r="M7" s="178">
        <v>0</v>
      </c>
      <c r="N7" s="178">
        <v>1</v>
      </c>
      <c r="O7" s="178">
        <v>110</v>
      </c>
      <c r="P7" s="178">
        <v>0</v>
      </c>
      <c r="Q7" s="178">
        <v>27</v>
      </c>
      <c r="R7" s="178">
        <v>28</v>
      </c>
      <c r="S7" s="178">
        <v>11</v>
      </c>
      <c r="T7" s="178">
        <v>25.97</v>
      </c>
      <c r="U7" s="178">
        <v>41</v>
      </c>
      <c r="V7" s="178">
        <v>0</v>
      </c>
      <c r="W7" s="178">
        <v>0</v>
      </c>
      <c r="X7" s="178">
        <v>0</v>
      </c>
      <c r="Y7" s="178">
        <v>39</v>
      </c>
      <c r="Z7" s="178">
        <v>10</v>
      </c>
      <c r="AA7" s="178">
        <v>12.78</v>
      </c>
      <c r="AB7" s="178">
        <v>36.630000000000003</v>
      </c>
      <c r="AC7" s="178">
        <v>47</v>
      </c>
      <c r="AD7" s="178">
        <v>11.5</v>
      </c>
      <c r="AE7" s="178">
        <v>2.5</v>
      </c>
      <c r="AF7" s="178">
        <v>23.18</v>
      </c>
      <c r="AG7" s="178">
        <v>15.4</v>
      </c>
      <c r="AH7" s="178">
        <v>188.02</v>
      </c>
      <c r="AI7" s="238"/>
      <c r="AJ7" s="238"/>
    </row>
    <row r="8" spans="1:36" ht="20.25" customHeight="1">
      <c r="A8" s="179" t="s">
        <v>81</v>
      </c>
      <c r="B8" s="179" t="s">
        <v>82</v>
      </c>
      <c r="C8" s="179"/>
      <c r="D8" s="179" t="s">
        <v>83</v>
      </c>
      <c r="E8" s="180">
        <v>741.38</v>
      </c>
      <c r="F8" s="180">
        <v>55</v>
      </c>
      <c r="G8" s="180">
        <v>17</v>
      </c>
      <c r="H8" s="180">
        <v>6</v>
      </c>
      <c r="I8" s="180">
        <v>0.5</v>
      </c>
      <c r="J8" s="180">
        <v>1.8</v>
      </c>
      <c r="K8" s="180">
        <v>23</v>
      </c>
      <c r="L8" s="180">
        <v>8.1</v>
      </c>
      <c r="M8" s="180">
        <v>0</v>
      </c>
      <c r="N8" s="180">
        <v>1</v>
      </c>
      <c r="O8" s="180">
        <v>110</v>
      </c>
      <c r="P8" s="180">
        <v>0</v>
      </c>
      <c r="Q8" s="180">
        <v>27</v>
      </c>
      <c r="R8" s="180">
        <v>28</v>
      </c>
      <c r="S8" s="180">
        <v>11</v>
      </c>
      <c r="T8" s="180">
        <v>25.97</v>
      </c>
      <c r="U8" s="180">
        <v>41</v>
      </c>
      <c r="V8" s="180">
        <v>0</v>
      </c>
      <c r="W8" s="180">
        <v>0</v>
      </c>
      <c r="X8" s="180">
        <v>0</v>
      </c>
      <c r="Y8" s="180">
        <v>39</v>
      </c>
      <c r="Z8" s="180">
        <v>10</v>
      </c>
      <c r="AA8" s="180">
        <v>12.78</v>
      </c>
      <c r="AB8" s="180">
        <v>36.630000000000003</v>
      </c>
      <c r="AC8" s="180">
        <v>47</v>
      </c>
      <c r="AD8" s="180">
        <v>11.5</v>
      </c>
      <c r="AE8" s="180">
        <v>2.5</v>
      </c>
      <c r="AF8" s="180">
        <v>23.18</v>
      </c>
      <c r="AG8" s="182">
        <v>15.4</v>
      </c>
      <c r="AH8" s="182">
        <v>188.02</v>
      </c>
    </row>
    <row r="9" spans="1:36" ht="20.25" customHeight="1">
      <c r="A9" s="181" t="s">
        <v>84</v>
      </c>
      <c r="B9" s="181" t="s">
        <v>85</v>
      </c>
      <c r="C9" s="181" t="s">
        <v>86</v>
      </c>
      <c r="D9" s="181" t="s">
        <v>87</v>
      </c>
      <c r="E9" s="182">
        <v>111.58</v>
      </c>
      <c r="F9" s="182">
        <v>5</v>
      </c>
      <c r="G9" s="182">
        <v>3</v>
      </c>
      <c r="H9" s="182">
        <v>0</v>
      </c>
      <c r="I9" s="182">
        <v>0</v>
      </c>
      <c r="J9" s="182">
        <v>0.3</v>
      </c>
      <c r="K9" s="182">
        <v>5</v>
      </c>
      <c r="L9" s="182">
        <v>1</v>
      </c>
      <c r="M9" s="182">
        <v>0</v>
      </c>
      <c r="N9" s="182">
        <v>0</v>
      </c>
      <c r="O9" s="182">
        <v>8</v>
      </c>
      <c r="P9" s="182">
        <v>0</v>
      </c>
      <c r="Q9" s="182">
        <v>4</v>
      </c>
      <c r="R9" s="182">
        <v>1</v>
      </c>
      <c r="S9" s="182">
        <v>3</v>
      </c>
      <c r="T9" s="182">
        <v>3.31</v>
      </c>
      <c r="U9" s="182">
        <v>5</v>
      </c>
      <c r="V9" s="182">
        <v>0</v>
      </c>
      <c r="W9" s="182">
        <v>0</v>
      </c>
      <c r="X9" s="182">
        <v>0</v>
      </c>
      <c r="Y9" s="182">
        <v>1</v>
      </c>
      <c r="Z9" s="182">
        <v>0</v>
      </c>
      <c r="AA9" s="182">
        <v>2.65</v>
      </c>
      <c r="AB9" s="182">
        <v>5.52</v>
      </c>
      <c r="AC9" s="182">
        <v>7</v>
      </c>
      <c r="AD9" s="182">
        <v>0.5</v>
      </c>
      <c r="AE9" s="182">
        <v>0</v>
      </c>
      <c r="AF9" s="182">
        <v>4.68</v>
      </c>
      <c r="AG9" s="182">
        <v>10</v>
      </c>
      <c r="AH9" s="182">
        <v>41.62</v>
      </c>
    </row>
    <row r="10" spans="1:36" ht="20.25" customHeight="1">
      <c r="A10" s="181" t="s">
        <v>84</v>
      </c>
      <c r="B10" s="181" t="s">
        <v>85</v>
      </c>
      <c r="C10" s="181" t="s">
        <v>88</v>
      </c>
      <c r="D10" s="181" t="s">
        <v>89</v>
      </c>
      <c r="E10" s="182">
        <v>629.79999999999995</v>
      </c>
      <c r="F10" s="182">
        <v>50</v>
      </c>
      <c r="G10" s="182">
        <v>14</v>
      </c>
      <c r="H10" s="182">
        <v>6</v>
      </c>
      <c r="I10" s="182">
        <v>0.5</v>
      </c>
      <c r="J10" s="182">
        <v>1.5</v>
      </c>
      <c r="K10" s="182">
        <v>18</v>
      </c>
      <c r="L10" s="182">
        <v>7.1</v>
      </c>
      <c r="M10" s="182">
        <v>0</v>
      </c>
      <c r="N10" s="182">
        <v>1</v>
      </c>
      <c r="O10" s="182">
        <v>102</v>
      </c>
      <c r="P10" s="182">
        <v>0</v>
      </c>
      <c r="Q10" s="182">
        <v>23</v>
      </c>
      <c r="R10" s="182">
        <v>27</v>
      </c>
      <c r="S10" s="182">
        <v>8</v>
      </c>
      <c r="T10" s="182">
        <v>22.66</v>
      </c>
      <c r="U10" s="182">
        <v>36</v>
      </c>
      <c r="V10" s="182">
        <v>0</v>
      </c>
      <c r="W10" s="182">
        <v>0</v>
      </c>
      <c r="X10" s="182">
        <v>0</v>
      </c>
      <c r="Y10" s="182">
        <v>38</v>
      </c>
      <c r="Z10" s="182">
        <v>10</v>
      </c>
      <c r="AA10" s="182">
        <v>10.130000000000001</v>
      </c>
      <c r="AB10" s="182">
        <v>31.11</v>
      </c>
      <c r="AC10" s="182">
        <v>40</v>
      </c>
      <c r="AD10" s="182">
        <v>11</v>
      </c>
      <c r="AE10" s="182">
        <v>2.5</v>
      </c>
      <c r="AF10" s="182">
        <v>18.5</v>
      </c>
      <c r="AG10" s="182">
        <v>5.4</v>
      </c>
      <c r="AH10" s="182">
        <v>146.4</v>
      </c>
    </row>
  </sheetData>
  <sheetProtection formatCells="0" formatColumns="0" formatRows="0"/>
  <mergeCells count="32">
    <mergeCell ref="AG4:AG5"/>
    <mergeCell ref="AH4:AH5"/>
    <mergeCell ref="AB4:AB5"/>
    <mergeCell ref="AC4:AC5"/>
    <mergeCell ref="AD4:AD5"/>
    <mergeCell ref="AE4:AE5"/>
    <mergeCell ref="AF4:AF5"/>
    <mergeCell ref="W4:W5"/>
    <mergeCell ref="X4:X5"/>
    <mergeCell ref="Y4:Y5"/>
    <mergeCell ref="Z4:Z5"/>
    <mergeCell ref="AA4:AA5"/>
    <mergeCell ref="R4:R5"/>
    <mergeCell ref="S4:S5"/>
    <mergeCell ref="T4:T5"/>
    <mergeCell ref="U4:U5"/>
    <mergeCell ref="V4:V5"/>
    <mergeCell ref="M4:M5"/>
    <mergeCell ref="N4:N5"/>
    <mergeCell ref="O4:O5"/>
    <mergeCell ref="P4:P5"/>
    <mergeCell ref="Q4:Q5"/>
    <mergeCell ref="H4:H5"/>
    <mergeCell ref="I4:I5"/>
    <mergeCell ref="J4:J5"/>
    <mergeCell ref="K4:K5"/>
    <mergeCell ref="L4:L5"/>
    <mergeCell ref="A3:E3"/>
    <mergeCell ref="D4:D5"/>
    <mergeCell ref="E4:E5"/>
    <mergeCell ref="F4:F5"/>
    <mergeCell ref="G4:G5"/>
  </mergeCells>
  <phoneticPr fontId="36" type="noConversion"/>
  <pageMargins left="0.75" right="0.75" top="1" bottom="1" header="0.5" footer="0.5"/>
  <pageSetup paperSize="9" scale="45" orientation="landscape" horizontalDpi="2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showZeros="0" workbookViewId="0">
      <selection activeCell="A3" sqref="A3:D3"/>
    </sheetView>
  </sheetViews>
  <sheetFormatPr defaultColWidth="9.1640625" defaultRowHeight="12.75" customHeight="1"/>
  <cols>
    <col min="1" max="1" width="9" style="147" customWidth="1"/>
    <col min="2" max="2" width="6.5" style="147" customWidth="1"/>
    <col min="3" max="3" width="4.33203125" style="147" customWidth="1"/>
    <col min="4" max="4" width="27" style="147" customWidth="1"/>
    <col min="5" max="5" width="15" style="147" customWidth="1"/>
    <col min="6" max="16" width="11.83203125" style="147" customWidth="1"/>
    <col min="17" max="238" width="9.1640625" style="147" customWidth="1"/>
    <col min="239" max="16384" width="9.1640625" style="147"/>
  </cols>
  <sheetData>
    <row r="1" spans="1:16" ht="17.25" customHeight="1">
      <c r="A1" s="12" t="s">
        <v>155</v>
      </c>
      <c r="P1" s="167"/>
    </row>
    <row r="2" spans="1:16" ht="24.75" customHeight="1">
      <c r="A2" s="237" t="s">
        <v>156</v>
      </c>
      <c r="B2" s="149"/>
      <c r="C2" s="149"/>
      <c r="D2" s="149"/>
      <c r="E2" s="149"/>
      <c r="F2" s="149"/>
      <c r="G2" s="149"/>
      <c r="H2" s="149"/>
      <c r="I2" s="168"/>
      <c r="J2" s="168"/>
      <c r="K2" s="168"/>
      <c r="L2" s="168"/>
      <c r="M2" s="168"/>
      <c r="N2" s="168"/>
      <c r="O2" s="168"/>
      <c r="P2" s="168"/>
    </row>
    <row r="3" spans="1:16" ht="17.25" customHeight="1">
      <c r="A3" s="350" t="s">
        <v>2</v>
      </c>
      <c r="B3" s="351"/>
      <c r="C3" s="351"/>
      <c r="D3" s="351"/>
      <c r="P3" s="169" t="s">
        <v>100</v>
      </c>
    </row>
    <row r="4" spans="1:16" ht="22.5" customHeight="1">
      <c r="A4" s="150" t="s">
        <v>74</v>
      </c>
      <c r="B4" s="151"/>
      <c r="C4" s="152"/>
      <c r="D4" s="352" t="s">
        <v>101</v>
      </c>
      <c r="E4" s="353" t="s">
        <v>51</v>
      </c>
      <c r="F4" s="355" t="s">
        <v>157</v>
      </c>
      <c r="G4" s="357" t="s">
        <v>158</v>
      </c>
      <c r="H4" s="352" t="s">
        <v>159</v>
      </c>
      <c r="I4" s="352" t="s">
        <v>160</v>
      </c>
      <c r="J4" s="352" t="s">
        <v>161</v>
      </c>
      <c r="K4" s="352" t="s">
        <v>162</v>
      </c>
      <c r="L4" s="352" t="s">
        <v>122</v>
      </c>
      <c r="M4" s="354" t="s">
        <v>163</v>
      </c>
      <c r="N4" s="354" t="s">
        <v>164</v>
      </c>
      <c r="O4" s="354" t="s">
        <v>165</v>
      </c>
      <c r="P4" s="354" t="s">
        <v>166</v>
      </c>
    </row>
    <row r="5" spans="1:16" ht="27.75" customHeight="1">
      <c r="A5" s="153" t="s">
        <v>76</v>
      </c>
      <c r="B5" s="153" t="s">
        <v>77</v>
      </c>
      <c r="C5" s="154" t="s">
        <v>78</v>
      </c>
      <c r="D5" s="352"/>
      <c r="E5" s="354"/>
      <c r="F5" s="356"/>
      <c r="G5" s="358"/>
      <c r="H5" s="352"/>
      <c r="I5" s="352"/>
      <c r="J5" s="352"/>
      <c r="K5" s="352"/>
      <c r="L5" s="352"/>
      <c r="M5" s="354"/>
      <c r="N5" s="354"/>
      <c r="O5" s="354"/>
      <c r="P5" s="354"/>
    </row>
    <row r="6" spans="1:16" s="235" customFormat="1" ht="21.75" customHeight="1">
      <c r="A6" s="155"/>
      <c r="B6" s="155"/>
      <c r="C6" s="155"/>
      <c r="D6" s="155" t="s">
        <v>59</v>
      </c>
      <c r="E6" s="156">
        <v>5</v>
      </c>
      <c r="F6" s="157">
        <v>0</v>
      </c>
      <c r="G6" s="158">
        <v>0</v>
      </c>
      <c r="H6" s="158">
        <v>0</v>
      </c>
      <c r="I6" s="158">
        <v>0</v>
      </c>
      <c r="J6" s="158">
        <v>0</v>
      </c>
      <c r="K6" s="158">
        <v>0</v>
      </c>
      <c r="L6" s="158">
        <v>5</v>
      </c>
      <c r="M6" s="158">
        <v>0</v>
      </c>
      <c r="N6" s="158">
        <v>0</v>
      </c>
      <c r="O6" s="158">
        <v>0</v>
      </c>
      <c r="P6" s="170"/>
    </row>
    <row r="7" spans="1:16" ht="21.75" customHeight="1">
      <c r="A7" s="155" t="s">
        <v>79</v>
      </c>
      <c r="B7" s="155"/>
      <c r="C7" s="155"/>
      <c r="D7" s="155" t="s">
        <v>80</v>
      </c>
      <c r="E7" s="156">
        <v>5</v>
      </c>
      <c r="F7" s="157">
        <v>0</v>
      </c>
      <c r="G7" s="158">
        <v>0</v>
      </c>
      <c r="H7" s="158">
        <v>0</v>
      </c>
      <c r="I7" s="158">
        <v>0</v>
      </c>
      <c r="J7" s="158">
        <v>0</v>
      </c>
      <c r="K7" s="158">
        <v>0</v>
      </c>
      <c r="L7" s="158">
        <v>5</v>
      </c>
      <c r="M7" s="158">
        <v>0</v>
      </c>
      <c r="N7" s="158">
        <v>0</v>
      </c>
      <c r="O7" s="158">
        <v>0</v>
      </c>
      <c r="P7" s="170"/>
    </row>
    <row r="8" spans="1:16" s="236" customFormat="1" ht="21.75" customHeight="1">
      <c r="A8" s="159" t="s">
        <v>81</v>
      </c>
      <c r="B8" s="159" t="s">
        <v>82</v>
      </c>
      <c r="C8" s="159"/>
      <c r="D8" s="159" t="s">
        <v>83</v>
      </c>
      <c r="E8" s="160">
        <v>5</v>
      </c>
      <c r="F8" s="161">
        <v>0</v>
      </c>
      <c r="G8" s="162">
        <v>0</v>
      </c>
      <c r="H8" s="162">
        <v>0</v>
      </c>
      <c r="I8" s="162">
        <v>0</v>
      </c>
      <c r="J8" s="162">
        <v>0</v>
      </c>
      <c r="K8" s="162">
        <v>0</v>
      </c>
      <c r="L8" s="162">
        <v>5</v>
      </c>
      <c r="M8" s="162">
        <v>0</v>
      </c>
      <c r="N8" s="162">
        <v>0</v>
      </c>
      <c r="O8" s="162">
        <v>0</v>
      </c>
      <c r="P8" s="171"/>
    </row>
    <row r="9" spans="1:16" ht="21.75" customHeight="1">
      <c r="A9" s="163" t="s">
        <v>84</v>
      </c>
      <c r="B9" s="163" t="s">
        <v>85</v>
      </c>
      <c r="C9" s="163" t="s">
        <v>88</v>
      </c>
      <c r="D9" s="163" t="s">
        <v>89</v>
      </c>
      <c r="E9" s="164">
        <v>5</v>
      </c>
      <c r="F9" s="165">
        <v>0</v>
      </c>
      <c r="G9" s="166">
        <v>0</v>
      </c>
      <c r="H9" s="166">
        <v>0</v>
      </c>
      <c r="I9" s="166">
        <v>0</v>
      </c>
      <c r="J9" s="166">
        <v>0</v>
      </c>
      <c r="K9" s="166">
        <v>0</v>
      </c>
      <c r="L9" s="166">
        <v>5</v>
      </c>
      <c r="M9" s="166">
        <v>0</v>
      </c>
      <c r="N9" s="166">
        <v>0</v>
      </c>
      <c r="O9" s="166">
        <v>0</v>
      </c>
      <c r="P9" s="172">
        <v>0</v>
      </c>
    </row>
    <row r="10" spans="1:16" ht="12.75" customHeight="1">
      <c r="A10" s="235"/>
      <c r="B10" s="235"/>
      <c r="C10" s="235"/>
      <c r="D10" s="235"/>
      <c r="E10" s="235"/>
      <c r="F10" s="235"/>
      <c r="G10" s="235"/>
      <c r="H10" s="235"/>
      <c r="I10" s="235"/>
      <c r="J10" s="235"/>
      <c r="K10" s="235"/>
      <c r="L10" s="235"/>
      <c r="M10" s="235"/>
      <c r="N10" s="235"/>
      <c r="O10" s="235"/>
    </row>
    <row r="11" spans="1:16" ht="12.75" customHeight="1">
      <c r="A11" s="235"/>
      <c r="B11" s="235"/>
      <c r="C11" s="235"/>
      <c r="D11" s="235"/>
      <c r="E11" s="235"/>
      <c r="F11" s="235"/>
      <c r="G11" s="235"/>
      <c r="H11" s="235"/>
      <c r="I11" s="235"/>
      <c r="J11" s="235"/>
      <c r="K11" s="235"/>
      <c r="L11" s="235"/>
      <c r="M11" s="235"/>
      <c r="N11" s="235"/>
      <c r="O11" s="235"/>
    </row>
    <row r="12" spans="1:16" ht="12.75" customHeight="1">
      <c r="A12" s="235"/>
      <c r="B12" s="235"/>
      <c r="C12" s="235"/>
      <c r="D12" s="235"/>
      <c r="E12" s="235"/>
      <c r="F12" s="235"/>
      <c r="G12" s="235"/>
      <c r="H12" s="235"/>
      <c r="I12" s="235"/>
      <c r="J12" s="235"/>
      <c r="K12" s="235"/>
      <c r="L12" s="235"/>
      <c r="M12" s="235"/>
      <c r="N12" s="235"/>
      <c r="O12" s="235"/>
    </row>
    <row r="13" spans="1:16" ht="12.75" customHeight="1">
      <c r="A13" s="235"/>
      <c r="B13" s="235"/>
      <c r="C13" s="235"/>
      <c r="D13" s="235"/>
      <c r="E13" s="235"/>
      <c r="F13" s="235"/>
      <c r="G13" s="235"/>
      <c r="H13" s="235"/>
      <c r="I13" s="235"/>
      <c r="J13" s="235"/>
      <c r="K13" s="235"/>
      <c r="L13" s="235"/>
      <c r="M13" s="235"/>
      <c r="N13" s="235"/>
      <c r="O13" s="235"/>
    </row>
    <row r="14" spans="1:16" ht="12.75" customHeight="1">
      <c r="F14" s="235"/>
    </row>
    <row r="15" spans="1:16" ht="12.75" customHeight="1">
      <c r="F15" s="235"/>
    </row>
    <row r="16" spans="1:16" ht="12.75" customHeight="1">
      <c r="E16" s="235"/>
      <c r="F16" s="235"/>
    </row>
    <row r="17" spans="4:6" ht="12.75" customHeight="1">
      <c r="D17" s="235"/>
      <c r="F17" s="235"/>
    </row>
    <row r="18" spans="4:6" ht="12.75" customHeight="1">
      <c r="D18" s="235"/>
    </row>
  </sheetData>
  <sheetProtection formatCells="0" formatColumns="0" formatRows="0"/>
  <mergeCells count="14">
    <mergeCell ref="M4:M5"/>
    <mergeCell ref="N4:N5"/>
    <mergeCell ref="O4:O5"/>
    <mergeCell ref="P4:P5"/>
    <mergeCell ref="H4:H5"/>
    <mergeCell ref="I4:I5"/>
    <mergeCell ref="J4:J5"/>
    <mergeCell ref="K4:K5"/>
    <mergeCell ref="L4:L5"/>
    <mergeCell ref="A3:D3"/>
    <mergeCell ref="D4:D5"/>
    <mergeCell ref="E4:E5"/>
    <mergeCell ref="F4:F5"/>
    <mergeCell ref="G4:G5"/>
  </mergeCells>
  <phoneticPr fontId="36" type="noConversion"/>
  <pageMargins left="0.75" right="0.75" top="1" bottom="1" header="0.5" footer="0.5"/>
  <pageSetup paperSize="9" scale="75" orientation="landscape" horizontalDpi="2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showZeros="0" workbookViewId="0">
      <selection activeCell="A3" sqref="A3"/>
    </sheetView>
  </sheetViews>
  <sheetFormatPr defaultColWidth="9.1640625" defaultRowHeight="25.5" customHeight="1"/>
  <cols>
    <col min="1" max="1" width="46.83203125" style="65" customWidth="1"/>
    <col min="2" max="2" width="32.6640625" style="65" customWidth="1"/>
    <col min="3" max="3" width="41.83203125" style="65" customWidth="1"/>
    <col min="4" max="4" width="27.83203125" style="65" customWidth="1"/>
    <col min="5" max="16384" width="9.1640625" style="65"/>
  </cols>
  <sheetData>
    <row r="1" spans="1:9" ht="21" customHeight="1">
      <c r="A1" s="12" t="s">
        <v>167</v>
      </c>
      <c r="B1" s="213"/>
      <c r="C1" s="213"/>
      <c r="D1" s="213"/>
    </row>
    <row r="2" spans="1:9" ht="21" customHeight="1">
      <c r="A2" s="359" t="s">
        <v>168</v>
      </c>
      <c r="B2" s="359"/>
      <c r="C2" s="359"/>
      <c r="D2" s="359"/>
      <c r="E2" s="214"/>
      <c r="F2" s="214"/>
      <c r="G2" s="214"/>
      <c r="H2" s="214"/>
      <c r="I2" s="214"/>
    </row>
    <row r="3" spans="1:9" ht="21" customHeight="1">
      <c r="A3" s="215" t="s">
        <v>2</v>
      </c>
      <c r="B3" s="216"/>
      <c r="C3" s="217"/>
      <c r="D3" s="169" t="s">
        <v>100</v>
      </c>
    </row>
    <row r="4" spans="1:9" ht="22.5" customHeight="1">
      <c r="A4" s="218" t="s">
        <v>169</v>
      </c>
      <c r="B4" s="218"/>
      <c r="C4" s="218" t="s">
        <v>170</v>
      </c>
      <c r="D4" s="218"/>
    </row>
    <row r="5" spans="1:9" ht="22.5" customHeight="1">
      <c r="A5" s="74" t="s">
        <v>171</v>
      </c>
      <c r="B5" s="74" t="s">
        <v>7</v>
      </c>
      <c r="C5" s="219" t="s">
        <v>172</v>
      </c>
      <c r="D5" s="74" t="s">
        <v>7</v>
      </c>
    </row>
    <row r="6" spans="1:9" s="64" customFormat="1" ht="22.5" customHeight="1">
      <c r="A6" s="220" t="s">
        <v>52</v>
      </c>
      <c r="B6" s="221">
        <f>B7+B8</f>
        <v>2518.5</v>
      </c>
      <c r="C6" s="222" t="s">
        <v>9</v>
      </c>
      <c r="D6" s="221">
        <v>0</v>
      </c>
    </row>
    <row r="7" spans="1:9" s="64" customFormat="1" ht="25.5" customHeight="1">
      <c r="A7" s="220" t="s">
        <v>173</v>
      </c>
      <c r="B7" s="221">
        <v>2120.25</v>
      </c>
      <c r="C7" s="223" t="s">
        <v>12</v>
      </c>
      <c r="D7" s="76">
        <v>0</v>
      </c>
    </row>
    <row r="8" spans="1:9" s="64" customFormat="1" ht="22.5" customHeight="1">
      <c r="A8" s="220" t="s">
        <v>174</v>
      </c>
      <c r="B8" s="76">
        <v>398.25</v>
      </c>
      <c r="C8" s="224" t="s">
        <v>15</v>
      </c>
      <c r="D8" s="225">
        <v>0</v>
      </c>
    </row>
    <row r="9" spans="1:9" s="64" customFormat="1" ht="22.5" customHeight="1">
      <c r="A9" s="220"/>
      <c r="B9" s="145"/>
      <c r="C9" s="222" t="s">
        <v>18</v>
      </c>
      <c r="D9" s="221">
        <v>0</v>
      </c>
    </row>
    <row r="10" spans="1:9" s="64" customFormat="1" ht="22.5" customHeight="1">
      <c r="A10" s="220"/>
      <c r="B10" s="225"/>
      <c r="C10" s="222" t="s">
        <v>21</v>
      </c>
      <c r="D10" s="221">
        <v>0</v>
      </c>
    </row>
    <row r="11" spans="1:9" s="64" customFormat="1" ht="22.5" customHeight="1">
      <c r="A11" s="220"/>
      <c r="B11" s="221"/>
      <c r="C11" s="222" t="s">
        <v>24</v>
      </c>
      <c r="D11" s="221">
        <v>0</v>
      </c>
    </row>
    <row r="12" spans="1:9" s="64" customFormat="1" ht="22.5" customHeight="1">
      <c r="A12" s="220"/>
      <c r="B12" s="221"/>
      <c r="C12" s="222" t="s">
        <v>26</v>
      </c>
      <c r="D12" s="221">
        <v>328.55</v>
      </c>
    </row>
    <row r="13" spans="1:9" s="64" customFormat="1" ht="22.5" customHeight="1">
      <c r="A13" s="220"/>
      <c r="B13" s="221"/>
      <c r="C13" s="222" t="s">
        <v>27</v>
      </c>
      <c r="D13" s="221">
        <v>0</v>
      </c>
    </row>
    <row r="14" spans="1:9" s="64" customFormat="1" ht="22.5" customHeight="1">
      <c r="A14" s="220"/>
      <c r="B14" s="221"/>
      <c r="C14" s="222" t="s">
        <v>28</v>
      </c>
      <c r="D14" s="221">
        <v>0</v>
      </c>
    </row>
    <row r="15" spans="1:9" s="64" customFormat="1" ht="22.5" customHeight="1">
      <c r="A15" s="226"/>
      <c r="B15" s="221"/>
      <c r="C15" s="222" t="s">
        <v>29</v>
      </c>
      <c r="D15" s="221">
        <v>0</v>
      </c>
    </row>
    <row r="16" spans="1:9" s="64" customFormat="1" ht="22.5" customHeight="1">
      <c r="A16" s="226"/>
      <c r="B16" s="221"/>
      <c r="C16" s="222" t="s">
        <v>30</v>
      </c>
      <c r="D16" s="221">
        <v>2042.19</v>
      </c>
    </row>
    <row r="17" spans="1:8" s="64" customFormat="1" ht="22.5" customHeight="1">
      <c r="A17" s="227"/>
      <c r="B17" s="221"/>
      <c r="C17" s="222" t="s">
        <v>31</v>
      </c>
      <c r="D17" s="221">
        <v>0</v>
      </c>
    </row>
    <row r="18" spans="1:8" s="64" customFormat="1" ht="22.5" customHeight="1">
      <c r="A18" s="227"/>
      <c r="B18" s="221"/>
      <c r="C18" s="222" t="s">
        <v>32</v>
      </c>
      <c r="D18" s="221">
        <v>0</v>
      </c>
    </row>
    <row r="19" spans="1:8" s="64" customFormat="1" ht="22.5" customHeight="1">
      <c r="A19" s="227"/>
      <c r="B19" s="221"/>
      <c r="C19" s="222" t="s">
        <v>33</v>
      </c>
      <c r="D19" s="221">
        <v>0</v>
      </c>
    </row>
    <row r="20" spans="1:8" s="64" customFormat="1" ht="22.5" customHeight="1">
      <c r="A20" s="227"/>
      <c r="B20" s="221"/>
      <c r="C20" s="222" t="s">
        <v>34</v>
      </c>
      <c r="D20" s="221">
        <v>0</v>
      </c>
    </row>
    <row r="21" spans="1:8" s="64" customFormat="1" ht="22.5" customHeight="1">
      <c r="A21" s="227"/>
      <c r="B21" s="76"/>
      <c r="C21" s="222" t="s">
        <v>35</v>
      </c>
      <c r="D21" s="221">
        <v>0</v>
      </c>
    </row>
    <row r="22" spans="1:8" s="64" customFormat="1" ht="22.5" customHeight="1">
      <c r="A22" s="228"/>
      <c r="B22" s="145"/>
      <c r="C22" s="222" t="s">
        <v>36</v>
      </c>
      <c r="D22" s="221">
        <v>0</v>
      </c>
    </row>
    <row r="23" spans="1:8" s="64" customFormat="1" ht="22.5" customHeight="1">
      <c r="A23" s="228"/>
      <c r="B23" s="76"/>
      <c r="C23" s="222" t="s">
        <v>37</v>
      </c>
      <c r="D23" s="221">
        <v>147.76</v>
      </c>
    </row>
    <row r="24" spans="1:8" s="64" customFormat="1" ht="22.5" customHeight="1">
      <c r="A24" s="228"/>
      <c r="B24" s="76"/>
      <c r="C24" s="222" t="s">
        <v>38</v>
      </c>
      <c r="D24" s="221">
        <v>0</v>
      </c>
    </row>
    <row r="25" spans="1:8" s="64" customFormat="1" ht="25.5" customHeight="1">
      <c r="A25" s="228"/>
      <c r="B25" s="221"/>
      <c r="C25" s="229" t="s">
        <v>39</v>
      </c>
      <c r="D25" s="221">
        <v>0</v>
      </c>
    </row>
    <row r="26" spans="1:8" s="64" customFormat="1" ht="25.5" customHeight="1">
      <c r="A26" s="228"/>
      <c r="B26" s="221"/>
      <c r="C26" s="229" t="s">
        <v>40</v>
      </c>
      <c r="D26" s="76">
        <v>0</v>
      </c>
    </row>
    <row r="27" spans="1:8" s="64" customFormat="1" ht="22.5" customHeight="1">
      <c r="A27" s="228"/>
      <c r="B27" s="221"/>
      <c r="C27" s="222" t="s">
        <v>41</v>
      </c>
      <c r="D27" s="225"/>
    </row>
    <row r="28" spans="1:8" ht="22.5" customHeight="1">
      <c r="A28" s="230" t="s">
        <v>175</v>
      </c>
      <c r="B28" s="76">
        <f>SUM(B6)</f>
        <v>2518.5</v>
      </c>
      <c r="C28" s="231" t="s">
        <v>176</v>
      </c>
      <c r="D28" s="76">
        <f>D12+D16+D23</f>
        <v>2518.5</v>
      </c>
      <c r="E28" s="64"/>
      <c r="F28" s="64"/>
      <c r="G28" s="64"/>
      <c r="H28" s="64"/>
    </row>
    <row r="29" spans="1:8" s="64" customFormat="1" ht="22.5" customHeight="1">
      <c r="A29" s="232" t="s">
        <v>56</v>
      </c>
      <c r="B29" s="225">
        <v>0</v>
      </c>
      <c r="C29" s="233" t="s">
        <v>45</v>
      </c>
      <c r="D29" s="225"/>
    </row>
    <row r="30" spans="1:8" ht="22.5" customHeight="1">
      <c r="A30" s="230" t="s">
        <v>177</v>
      </c>
      <c r="B30" s="76">
        <f>SUM(B28:B29)</f>
        <v>2518.5</v>
      </c>
      <c r="C30" s="231" t="s">
        <v>178</v>
      </c>
      <c r="D30" s="76">
        <f>SUM(D28:D29)</f>
        <v>2518.5</v>
      </c>
    </row>
    <row r="31" spans="1:8" s="211" customFormat="1" ht="33" customHeight="1">
      <c r="A31" s="360"/>
      <c r="B31" s="361"/>
      <c r="C31" s="360"/>
      <c r="D31" s="361"/>
      <c r="E31" s="68"/>
    </row>
    <row r="32" spans="1:8" s="212" customFormat="1" ht="20.25" customHeight="1">
      <c r="A32" s="362"/>
      <c r="B32" s="362"/>
      <c r="C32" s="362"/>
      <c r="D32" s="362"/>
      <c r="E32" s="234"/>
    </row>
  </sheetData>
  <sheetProtection formatCells="0" formatColumns="0" formatRows="0"/>
  <mergeCells count="3">
    <mergeCell ref="A2:D2"/>
    <mergeCell ref="A31:D31"/>
    <mergeCell ref="A32:D32"/>
  </mergeCells>
  <phoneticPr fontId="36" type="noConversion"/>
  <printOptions horizontalCentered="1"/>
  <pageMargins left="0.78958333333333297" right="0.78958333333333297" top="0.58958333333333302" bottom="0.58958333333333302" header="0.2" footer="0.389583333333333"/>
  <pageSetup paperSize="9" scale="70" orientation="landscape" useFirstPageNumber="1" horizontalDpi="300" verticalDpi="300"/>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
  <sheetViews>
    <sheetView showGridLines="0" showZeros="0" workbookViewId="0">
      <selection activeCell="A3" sqref="A3:D3"/>
    </sheetView>
  </sheetViews>
  <sheetFormatPr defaultColWidth="9.1640625" defaultRowHeight="23.25" customHeight="1"/>
  <cols>
    <col min="1" max="1" width="10" style="197" customWidth="1"/>
    <col min="2" max="3" width="9.33203125" style="197" customWidth="1"/>
    <col min="4" max="4" width="30.33203125" style="197" customWidth="1"/>
    <col min="5" max="5" width="24.6640625" style="197" customWidth="1"/>
    <col min="6" max="7" width="31.83203125" style="197" customWidth="1"/>
    <col min="8" max="8" width="27.33203125" style="197" customWidth="1"/>
    <col min="9" max="16384" width="9.1640625" style="197"/>
  </cols>
  <sheetData>
    <row r="1" spans="1:256" s="196" customFormat="1" ht="23.25" customHeight="1">
      <c r="A1" s="12" t="s">
        <v>179</v>
      </c>
      <c r="B1" s="198"/>
      <c r="C1" s="198"/>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c r="BZ1" s="197"/>
      <c r="CA1" s="197"/>
      <c r="CB1" s="197"/>
      <c r="CC1" s="197"/>
      <c r="CD1" s="197"/>
      <c r="CE1" s="197"/>
      <c r="CF1" s="197"/>
      <c r="CG1" s="197"/>
      <c r="CH1" s="197"/>
      <c r="CI1" s="197"/>
      <c r="CJ1" s="197"/>
      <c r="CK1" s="197"/>
      <c r="CL1" s="197"/>
      <c r="CM1" s="197"/>
      <c r="CN1" s="197"/>
      <c r="CO1" s="197"/>
      <c r="CP1" s="197"/>
      <c r="CQ1" s="197"/>
      <c r="CR1" s="197"/>
      <c r="CS1" s="197"/>
      <c r="CT1" s="197"/>
      <c r="CU1" s="197"/>
      <c r="CV1" s="197"/>
      <c r="CW1" s="197"/>
      <c r="CX1" s="197"/>
      <c r="CY1" s="197"/>
      <c r="CZ1" s="197"/>
      <c r="DA1" s="197"/>
      <c r="DB1" s="197"/>
      <c r="DC1" s="197"/>
      <c r="DD1" s="197"/>
      <c r="DE1" s="197"/>
      <c r="DF1" s="197"/>
      <c r="DG1" s="197"/>
      <c r="DH1" s="197"/>
      <c r="DI1" s="197"/>
      <c r="DJ1" s="197"/>
      <c r="DK1" s="197"/>
      <c r="DL1" s="197"/>
      <c r="DM1" s="197"/>
      <c r="DN1" s="197"/>
      <c r="DO1" s="197"/>
      <c r="DP1" s="197"/>
      <c r="DQ1" s="197"/>
      <c r="DR1" s="197"/>
      <c r="DS1" s="197"/>
      <c r="DT1" s="197"/>
      <c r="DU1" s="197"/>
      <c r="DV1" s="197"/>
      <c r="DW1" s="197"/>
      <c r="DX1" s="197"/>
      <c r="DY1" s="197"/>
      <c r="DZ1" s="197"/>
      <c r="EA1" s="197"/>
      <c r="EB1" s="197"/>
      <c r="EC1" s="197"/>
      <c r="ED1" s="197"/>
      <c r="EE1" s="197"/>
      <c r="EF1" s="197"/>
      <c r="EG1" s="197"/>
      <c r="EH1" s="197"/>
      <c r="EI1" s="197"/>
      <c r="EJ1" s="197"/>
      <c r="EK1" s="197"/>
      <c r="EL1" s="197"/>
      <c r="EM1" s="197"/>
      <c r="EN1" s="197"/>
      <c r="EO1" s="197"/>
      <c r="EP1" s="197"/>
      <c r="EQ1" s="197"/>
      <c r="ER1" s="197"/>
      <c r="ES1" s="197"/>
      <c r="ET1" s="197"/>
      <c r="EU1" s="197"/>
      <c r="EV1" s="197"/>
      <c r="EW1" s="197"/>
      <c r="EX1" s="197"/>
      <c r="EY1" s="197"/>
      <c r="EZ1" s="197"/>
      <c r="FA1" s="197"/>
      <c r="FB1" s="197"/>
      <c r="FC1" s="197"/>
      <c r="FD1" s="197"/>
      <c r="FE1" s="197"/>
      <c r="FF1" s="197"/>
      <c r="FG1" s="197"/>
      <c r="FH1" s="197"/>
      <c r="FI1" s="197"/>
      <c r="FJ1" s="197"/>
      <c r="FK1" s="197"/>
      <c r="FL1" s="197"/>
      <c r="FM1" s="197"/>
      <c r="FN1" s="197"/>
      <c r="FO1" s="197"/>
      <c r="FP1" s="197"/>
      <c r="FQ1" s="197"/>
      <c r="FR1" s="197"/>
      <c r="FS1" s="197"/>
      <c r="FT1" s="197"/>
      <c r="FU1" s="197"/>
      <c r="FV1" s="197"/>
      <c r="FW1" s="197"/>
      <c r="FX1" s="197"/>
      <c r="FY1" s="197"/>
      <c r="FZ1" s="197"/>
      <c r="GA1" s="197"/>
      <c r="GB1" s="197"/>
      <c r="GC1" s="197"/>
      <c r="GD1" s="197"/>
      <c r="GE1" s="197"/>
      <c r="GF1" s="197"/>
      <c r="GG1" s="197"/>
      <c r="GH1" s="197"/>
      <c r="GI1" s="197"/>
      <c r="GJ1" s="197"/>
      <c r="GK1" s="197"/>
      <c r="GL1" s="197"/>
      <c r="GM1" s="197"/>
      <c r="GN1" s="197"/>
      <c r="GO1" s="197"/>
      <c r="GP1" s="197"/>
      <c r="GQ1" s="197"/>
      <c r="GR1" s="197"/>
      <c r="GS1" s="197"/>
      <c r="GT1" s="197"/>
      <c r="GU1" s="197"/>
      <c r="GV1" s="197"/>
      <c r="GW1" s="197"/>
      <c r="GX1" s="197"/>
      <c r="GY1" s="197"/>
      <c r="GZ1" s="197"/>
      <c r="HA1" s="197"/>
      <c r="HB1" s="197"/>
      <c r="HC1" s="197"/>
      <c r="HD1" s="197"/>
      <c r="HE1" s="197"/>
      <c r="HF1" s="197"/>
      <c r="HG1" s="197"/>
      <c r="HH1" s="197"/>
      <c r="HI1" s="197"/>
      <c r="HJ1" s="197"/>
      <c r="HK1" s="197"/>
      <c r="HL1" s="197"/>
      <c r="HM1" s="197"/>
      <c r="HN1" s="197"/>
      <c r="HO1" s="197"/>
      <c r="HP1" s="197"/>
      <c r="HQ1" s="197"/>
      <c r="HR1" s="197"/>
      <c r="HS1" s="197"/>
      <c r="HT1" s="197"/>
      <c r="HU1" s="197"/>
      <c r="HV1" s="197"/>
      <c r="HW1" s="197"/>
      <c r="HX1" s="197"/>
      <c r="HY1" s="197"/>
      <c r="HZ1" s="197"/>
      <c r="IA1" s="197"/>
      <c r="IB1" s="197"/>
      <c r="IC1" s="197"/>
      <c r="ID1" s="197"/>
      <c r="IE1" s="197"/>
      <c r="IF1" s="197"/>
      <c r="IG1" s="197"/>
      <c r="IH1" s="197"/>
      <c r="II1" s="197"/>
      <c r="IJ1" s="197"/>
      <c r="IK1" s="197"/>
      <c r="IL1" s="197"/>
      <c r="IM1" s="197"/>
      <c r="IN1" s="197"/>
      <c r="IO1" s="197"/>
      <c r="IP1" s="197"/>
      <c r="IQ1" s="197"/>
      <c r="IR1" s="197"/>
      <c r="IS1" s="197"/>
      <c r="IT1" s="197"/>
      <c r="IU1" s="197"/>
      <c r="IV1" s="197"/>
    </row>
    <row r="2" spans="1:256" ht="30" customHeight="1">
      <c r="A2" s="67" t="s">
        <v>180</v>
      </c>
      <c r="B2" s="67"/>
      <c r="C2" s="67"/>
      <c r="D2" s="67"/>
      <c r="E2" s="67"/>
      <c r="F2" s="67"/>
      <c r="G2" s="67"/>
      <c r="H2" s="199"/>
    </row>
    <row r="3" spans="1:256" ht="21.75" customHeight="1">
      <c r="A3" s="363" t="s">
        <v>2</v>
      </c>
      <c r="B3" s="364"/>
      <c r="C3" s="364"/>
      <c r="D3" s="364"/>
      <c r="H3" s="200" t="s">
        <v>3</v>
      </c>
    </row>
    <row r="4" spans="1:256" ht="23.25" customHeight="1">
      <c r="A4" s="321" t="s">
        <v>181</v>
      </c>
      <c r="B4" s="321"/>
      <c r="C4" s="321"/>
      <c r="D4" s="321" t="s">
        <v>75</v>
      </c>
      <c r="E4" s="321" t="s">
        <v>51</v>
      </c>
      <c r="F4" s="321" t="s">
        <v>102</v>
      </c>
      <c r="G4" s="365" t="s">
        <v>103</v>
      </c>
      <c r="H4" s="366" t="s">
        <v>104</v>
      </c>
    </row>
    <row r="5" spans="1:256" ht="23.25" customHeight="1">
      <c r="A5" s="74" t="s">
        <v>76</v>
      </c>
      <c r="B5" s="74" t="s">
        <v>77</v>
      </c>
      <c r="C5" s="74" t="s">
        <v>78</v>
      </c>
      <c r="D5" s="322"/>
      <c r="E5" s="322"/>
      <c r="F5" s="322"/>
      <c r="G5" s="330"/>
      <c r="H5" s="327"/>
    </row>
    <row r="6" spans="1:256" ht="25.5" customHeight="1">
      <c r="A6" s="75"/>
      <c r="B6" s="75"/>
      <c r="C6" s="201"/>
      <c r="D6" s="202" t="s">
        <v>59</v>
      </c>
      <c r="E6" s="78">
        <v>2518.5</v>
      </c>
      <c r="F6" s="78">
        <v>2290.96</v>
      </c>
      <c r="G6" s="77">
        <v>227.54</v>
      </c>
      <c r="H6" s="76">
        <v>0</v>
      </c>
    </row>
    <row r="7" spans="1:256" ht="25.5" customHeight="1">
      <c r="A7" s="75" t="s">
        <v>79</v>
      </c>
      <c r="B7" s="75"/>
      <c r="C7" s="201"/>
      <c r="D7" s="202" t="s">
        <v>80</v>
      </c>
      <c r="E7" s="78">
        <f>E8+E12</f>
        <v>2518.5</v>
      </c>
      <c r="F7" s="78">
        <f>F8+F12</f>
        <v>2290.96</v>
      </c>
      <c r="G7" s="77">
        <f>G8+G12</f>
        <v>227.54</v>
      </c>
      <c r="H7" s="76">
        <v>0</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210" customFormat="1" ht="25.5" customHeight="1">
      <c r="A8" s="203" t="s">
        <v>81</v>
      </c>
      <c r="B8" s="203" t="s">
        <v>82</v>
      </c>
      <c r="C8" s="204"/>
      <c r="D8" s="205" t="s">
        <v>83</v>
      </c>
      <c r="E8" s="206">
        <v>2370.7399999999998</v>
      </c>
      <c r="F8" s="206">
        <v>2143.1999999999998</v>
      </c>
      <c r="G8" s="84">
        <v>227.54</v>
      </c>
      <c r="H8" s="85">
        <v>0</v>
      </c>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6"/>
      <c r="EG8" s="146"/>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6"/>
      <c r="FZ8" s="146"/>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6"/>
      <c r="HS8" s="146"/>
      <c r="HT8" s="146"/>
      <c r="HU8" s="146"/>
      <c r="HV8" s="146"/>
      <c r="HW8" s="146"/>
      <c r="HX8" s="146"/>
      <c r="HY8" s="146"/>
      <c r="HZ8" s="146"/>
      <c r="IA8" s="146"/>
      <c r="IB8" s="146"/>
      <c r="IC8" s="146"/>
      <c r="ID8" s="146"/>
      <c r="IE8" s="146"/>
      <c r="IF8" s="146"/>
      <c r="IG8" s="146"/>
      <c r="IH8" s="146"/>
      <c r="II8" s="146"/>
      <c r="IJ8" s="146"/>
      <c r="IK8" s="146"/>
      <c r="IL8" s="146"/>
      <c r="IM8" s="146"/>
      <c r="IN8" s="146"/>
      <c r="IO8" s="146"/>
      <c r="IP8" s="146"/>
      <c r="IQ8" s="146"/>
      <c r="IR8" s="146"/>
      <c r="IS8" s="146"/>
      <c r="IT8" s="146"/>
      <c r="IU8" s="146"/>
      <c r="IV8" s="146"/>
    </row>
    <row r="9" spans="1:256" ht="25.5" customHeight="1">
      <c r="A9" s="80" t="s">
        <v>84</v>
      </c>
      <c r="B9" s="80" t="s">
        <v>85</v>
      </c>
      <c r="C9" s="207" t="s">
        <v>86</v>
      </c>
      <c r="D9" s="208" t="s">
        <v>87</v>
      </c>
      <c r="E9" s="83">
        <v>585.87</v>
      </c>
      <c r="F9" s="83">
        <v>395.53</v>
      </c>
      <c r="G9" s="82">
        <v>190.34</v>
      </c>
      <c r="H9" s="81">
        <v>0</v>
      </c>
      <c r="I9" s="209">
        <v>5.33</v>
      </c>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5.5" customHeight="1">
      <c r="A10" s="80" t="s">
        <v>84</v>
      </c>
      <c r="B10" s="80" t="s">
        <v>85</v>
      </c>
      <c r="C10" s="207" t="s">
        <v>88</v>
      </c>
      <c r="D10" s="208" t="s">
        <v>89</v>
      </c>
      <c r="E10" s="83">
        <v>1780.67</v>
      </c>
      <c r="F10" s="83">
        <v>1747.67</v>
      </c>
      <c r="G10" s="82">
        <v>33</v>
      </c>
      <c r="H10" s="81">
        <v>0</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5.5" customHeight="1">
      <c r="A11" s="80" t="s">
        <v>84</v>
      </c>
      <c r="B11" s="80" t="s">
        <v>85</v>
      </c>
      <c r="C11" s="207" t="s">
        <v>90</v>
      </c>
      <c r="D11" s="208" t="s">
        <v>91</v>
      </c>
      <c r="E11" s="83">
        <v>4.2</v>
      </c>
      <c r="F11" s="83">
        <v>0</v>
      </c>
      <c r="G11" s="82">
        <v>4.2</v>
      </c>
      <c r="H11" s="81">
        <v>0</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s="210" customFormat="1" ht="25.5" customHeight="1">
      <c r="A12" s="203" t="s">
        <v>92</v>
      </c>
      <c r="B12" s="203"/>
      <c r="C12" s="204"/>
      <c r="D12" s="205" t="s">
        <v>93</v>
      </c>
      <c r="E12" s="206">
        <v>147.76</v>
      </c>
      <c r="F12" s="206">
        <v>147.76</v>
      </c>
      <c r="G12" s="84">
        <v>0</v>
      </c>
      <c r="H12" s="85">
        <v>0</v>
      </c>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6"/>
      <c r="EG12" s="146"/>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6"/>
      <c r="FZ12" s="146"/>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6"/>
      <c r="HS12" s="146"/>
      <c r="HT12" s="146"/>
      <c r="HU12" s="146"/>
      <c r="HV12" s="146"/>
      <c r="HW12" s="146"/>
      <c r="HX12" s="146"/>
      <c r="HY12" s="146"/>
      <c r="HZ12" s="146"/>
      <c r="IA12" s="146"/>
      <c r="IB12" s="146"/>
      <c r="IC12" s="146"/>
      <c r="ID12" s="146"/>
      <c r="IE12" s="146"/>
      <c r="IF12" s="146"/>
      <c r="IG12" s="146"/>
      <c r="IH12" s="146"/>
      <c r="II12" s="146"/>
      <c r="IJ12" s="146"/>
      <c r="IK12" s="146"/>
      <c r="IL12" s="146"/>
      <c r="IM12" s="146"/>
      <c r="IN12" s="146"/>
      <c r="IO12" s="146"/>
      <c r="IP12" s="146"/>
      <c r="IQ12" s="146"/>
      <c r="IR12" s="146"/>
      <c r="IS12" s="146"/>
      <c r="IT12" s="146"/>
      <c r="IU12" s="146"/>
      <c r="IV12" s="146"/>
    </row>
    <row r="13" spans="1:256" ht="25.5" customHeight="1">
      <c r="A13" s="80" t="s">
        <v>94</v>
      </c>
      <c r="B13" s="80" t="s">
        <v>82</v>
      </c>
      <c r="C13" s="207"/>
      <c r="D13" s="208" t="s">
        <v>95</v>
      </c>
      <c r="E13" s="83">
        <v>147.76</v>
      </c>
      <c r="F13" s="83">
        <v>147.76</v>
      </c>
      <c r="G13" s="82">
        <v>0</v>
      </c>
      <c r="H13" s="81">
        <v>0</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5.5" customHeight="1">
      <c r="A14" s="80" t="s">
        <v>96</v>
      </c>
      <c r="B14" s="80" t="s">
        <v>85</v>
      </c>
      <c r="C14" s="207" t="s">
        <v>86</v>
      </c>
      <c r="D14" s="208" t="s">
        <v>97</v>
      </c>
      <c r="E14" s="83">
        <v>147.76</v>
      </c>
      <c r="F14" s="83">
        <v>147.76</v>
      </c>
      <c r="G14" s="82">
        <v>0</v>
      </c>
      <c r="H14" s="81">
        <v>0</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sheetData>
  <sheetProtection formatCells="0" formatColumns="0" formatRows="0"/>
  <mergeCells count="7">
    <mergeCell ref="G4:G5"/>
    <mergeCell ref="H4:H5"/>
    <mergeCell ref="A3:D3"/>
    <mergeCell ref="A4:C4"/>
    <mergeCell ref="D4:D5"/>
    <mergeCell ref="E4:E5"/>
    <mergeCell ref="F4:F5"/>
  </mergeCells>
  <phoneticPr fontId="36" type="noConversion"/>
  <printOptions horizontalCentered="1"/>
  <pageMargins left="0.78958333333333297" right="0.78958333333333297" top="0.78958333333333297" bottom="0.78958333333333297" header="0.5" footer="0.5"/>
  <pageSetup paperSize="9" scale="90" orientation="landscape" useFirstPageNumber="1" horizontalDpi="300" verticalDpi="300"/>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21</vt:i4>
      </vt:variant>
      <vt:variant>
        <vt:lpstr>命名范围</vt:lpstr>
      </vt:variant>
      <vt:variant>
        <vt:i4>40</vt:i4>
      </vt:variant>
    </vt:vector>
  </HeadingPairs>
  <TitlesOfParts>
    <vt:vector size="61" baseType="lpstr">
      <vt:lpstr>部门预算收支总体情况表</vt:lpstr>
      <vt:lpstr>部门收入总体情况表</vt:lpstr>
      <vt:lpstr>部门支出总体情况表</vt:lpstr>
      <vt:lpstr>部门支出总表（分类）</vt:lpstr>
      <vt:lpstr>支出预算明细表—工资福利支出</vt:lpstr>
      <vt:lpstr>支出预算明细表—一般商品和服务支出</vt:lpstr>
      <vt:lpstr>支出预算明细表—对个人和家庭的补助</vt:lpstr>
      <vt:lpstr>财政拨款收支总表 </vt:lpstr>
      <vt:lpstr>一般公共预算支出情况表</vt:lpstr>
      <vt:lpstr>一般公共预算基本支出情况表</vt:lpstr>
      <vt:lpstr>一般公共预算支出明细表—工资福利支出</vt:lpstr>
      <vt:lpstr>一般公共预算支出明细表—一般商品和服务支出</vt:lpstr>
      <vt:lpstr>一般公共预算支出明细表—对个人和家庭的补助</vt:lpstr>
      <vt:lpstr>政府性基金</vt:lpstr>
      <vt:lpstr>财政专户管理的非税拨款</vt:lpstr>
      <vt:lpstr>经费拨款</vt:lpstr>
      <vt:lpstr>专项资金预算汇总表</vt:lpstr>
      <vt:lpstr>三公经费预算表</vt:lpstr>
      <vt:lpstr>项目支出绩效目标表</vt:lpstr>
      <vt:lpstr>整体绩效目标表</vt:lpstr>
      <vt:lpstr>新增资产申报表</vt:lpstr>
      <vt:lpstr>部门收入总体情况表!Print_Area</vt:lpstr>
      <vt:lpstr>部门预算收支总体情况表!Print_Area</vt:lpstr>
      <vt:lpstr>'部门支出总表（分类）'!Print_Area</vt:lpstr>
      <vt:lpstr>部门支出总体情况表!Print_Area</vt:lpstr>
      <vt:lpstr>'财政拨款收支总表 '!Print_Area</vt:lpstr>
      <vt:lpstr>财政专户管理的非税拨款!Print_Area</vt:lpstr>
      <vt:lpstr>经费拨款!Print_Area</vt:lpstr>
      <vt:lpstr>三公经费预算表!Print_Area</vt:lpstr>
      <vt:lpstr>项目支出绩效目标表!Print_Area</vt:lpstr>
      <vt:lpstr>一般公共预算基本支出情况表!Print_Area</vt:lpstr>
      <vt:lpstr>一般公共预算支出明细表—对个人和家庭的补助!Print_Area</vt:lpstr>
      <vt:lpstr>一般公共预算支出明细表—工资福利支出!Print_Area</vt:lpstr>
      <vt:lpstr>一般公共预算支出明细表—一般商品和服务支出!Print_Area</vt:lpstr>
      <vt:lpstr>一般公共预算支出情况表!Print_Area</vt:lpstr>
      <vt:lpstr>整体绩效目标表!Print_Area</vt:lpstr>
      <vt:lpstr>政府性基金!Print_Area</vt:lpstr>
      <vt:lpstr>支出预算明细表—对个人和家庭的补助!Print_Area</vt:lpstr>
      <vt:lpstr>支出预算明细表—工资福利支出!Print_Area</vt:lpstr>
      <vt:lpstr>支出预算明细表—一般商品和服务支出!Print_Area</vt:lpstr>
      <vt:lpstr>专项资金预算汇总表!Print_Area</vt:lpstr>
      <vt:lpstr>部门收入总体情况表!Print_Titles</vt:lpstr>
      <vt:lpstr>部门预算收支总体情况表!Print_Titles</vt:lpstr>
      <vt:lpstr>'部门支出总表（分类）'!Print_Titles</vt:lpstr>
      <vt:lpstr>部门支出总体情况表!Print_Titles</vt:lpstr>
      <vt:lpstr>'财政拨款收支总表 '!Print_Titles</vt:lpstr>
      <vt:lpstr>财政专户管理的非税拨款!Print_Titles</vt:lpstr>
      <vt:lpstr>经费拨款!Print_Titles</vt:lpstr>
      <vt:lpstr>三公经费预算表!Print_Titles</vt:lpstr>
      <vt:lpstr>项目支出绩效目标表!Print_Titles</vt:lpstr>
      <vt:lpstr>一般公共预算基本支出情况表!Print_Titles</vt:lpstr>
      <vt:lpstr>一般公共预算支出明细表—对个人和家庭的补助!Print_Titles</vt:lpstr>
      <vt:lpstr>一般公共预算支出明细表—工资福利支出!Print_Titles</vt:lpstr>
      <vt:lpstr>一般公共预算支出明细表—一般商品和服务支出!Print_Titles</vt:lpstr>
      <vt:lpstr>一般公共预算支出情况表!Print_Titles</vt:lpstr>
      <vt:lpstr>整体绩效目标表!Print_Titles</vt:lpstr>
      <vt:lpstr>政府性基金!Print_Titles</vt:lpstr>
      <vt:lpstr>支出预算明细表—对个人和家庭的补助!Print_Titles</vt:lpstr>
      <vt:lpstr>支出预算明细表—工资福利支出!Print_Titles</vt:lpstr>
      <vt:lpstr>支出预算明细表—一般商品和服务支出!Print_Titles</vt:lpstr>
      <vt:lpstr>专项资金预算汇总表!Print_Titles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2018-01-24T02:50:00Z</cp:lastPrinted>
  <dcterms:created xsi:type="dcterms:W3CDTF">2017-10-15T02:41:00Z</dcterms:created>
  <dcterms:modified xsi:type="dcterms:W3CDTF">2018-06-19T09:19:00Z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EDOID">
    <vt:i4>592196</vt:i4>
  </property>
</Properties>
</file>